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th-koeln.de\Gruppenverzeichnisse\VERWALTUNG\Referat02\Gemeinsame Daten\2.1 TEAM DEGREE-SEEKINGS\Finanzierung\"/>
    </mc:Choice>
  </mc:AlternateContent>
  <bookViews>
    <workbookView xWindow="0" yWindow="0" windowWidth="28800" windowHeight="12300" tabRatio="746"/>
  </bookViews>
  <sheets>
    <sheet name="Overview" sheetId="2" r:id="rId1"/>
    <sheet name="January" sheetId="1" r:id="rId2"/>
    <sheet name="February" sheetId="9" r:id="rId3"/>
    <sheet name="March" sheetId="10" r:id="rId4"/>
    <sheet name="April" sheetId="11" r:id="rId5"/>
    <sheet name="May" sheetId="12" r:id="rId6"/>
    <sheet name="June" sheetId="13" r:id="rId7"/>
    <sheet name="July" sheetId="14" r:id="rId8"/>
    <sheet name="August" sheetId="15" r:id="rId9"/>
    <sheet name="September" sheetId="16" r:id="rId10"/>
    <sheet name="October" sheetId="17" r:id="rId11"/>
    <sheet name="November" sheetId="18" r:id="rId12"/>
    <sheet name="December" sheetId="19" r:id="rId13"/>
  </sheets>
  <definedNames>
    <definedName name="_xlnm.Print_Area" localSheetId="4">April!$A$1:$K$35</definedName>
    <definedName name="_xlnm.Print_Area" localSheetId="8">August!$A$1:$K$36</definedName>
    <definedName name="_xlnm.Print_Area" localSheetId="12">December!$A$1:$K$36</definedName>
    <definedName name="_xlnm.Print_Area" localSheetId="2">February!$A$1:$K$34</definedName>
    <definedName name="_xlnm.Print_Area" localSheetId="1">January!$A$1:$K$36</definedName>
    <definedName name="_xlnm.Print_Area" localSheetId="7">July!$A$1:$K$36</definedName>
    <definedName name="_xlnm.Print_Area" localSheetId="6">June!$A$1:$K$35</definedName>
    <definedName name="_xlnm.Print_Area" localSheetId="3">March!$A$1:$K$36</definedName>
    <definedName name="_xlnm.Print_Area" localSheetId="5">May!$A$1:$K$36</definedName>
    <definedName name="_xlnm.Print_Area" localSheetId="11">November!$A$1:$K$35</definedName>
    <definedName name="_xlnm.Print_Area" localSheetId="10">October!$A$1:$K$36</definedName>
    <definedName name="_xlnm.Print_Area" localSheetId="9">September!$A$1:$K$35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6" l="1"/>
  <c r="G31" i="16"/>
  <c r="H31" i="16" s="1"/>
  <c r="B31" i="16"/>
  <c r="G30" i="16"/>
  <c r="H30" i="16" s="1"/>
  <c r="B30" i="16"/>
  <c r="H29" i="16"/>
  <c r="G29" i="16"/>
  <c r="B29" i="16"/>
  <c r="G28" i="16"/>
  <c r="H28" i="16" s="1"/>
  <c r="B28" i="16"/>
  <c r="H27" i="16"/>
  <c r="G27" i="16"/>
  <c r="B27" i="16"/>
  <c r="G26" i="16"/>
  <c r="H26" i="16" s="1"/>
  <c r="B26" i="16"/>
  <c r="H25" i="16"/>
  <c r="G25" i="16"/>
  <c r="B25" i="16"/>
  <c r="G24" i="16"/>
  <c r="H24" i="16" s="1"/>
  <c r="B24" i="16"/>
  <c r="H23" i="16"/>
  <c r="G23" i="16"/>
  <c r="B23" i="16"/>
  <c r="G22" i="16"/>
  <c r="H22" i="16" s="1"/>
  <c r="B22" i="16"/>
  <c r="H21" i="16"/>
  <c r="G21" i="16"/>
  <c r="B21" i="16"/>
  <c r="G20" i="16"/>
  <c r="H20" i="16" s="1"/>
  <c r="B20" i="16"/>
  <c r="H19" i="16"/>
  <c r="G19" i="16"/>
  <c r="B19" i="16"/>
  <c r="G18" i="16"/>
  <c r="H18" i="16" s="1"/>
  <c r="B18" i="16"/>
  <c r="H17" i="16"/>
  <c r="G17" i="16"/>
  <c r="B17" i="16"/>
  <c r="G16" i="16"/>
  <c r="H16" i="16" s="1"/>
  <c r="B16" i="16"/>
  <c r="H15" i="16"/>
  <c r="G15" i="16"/>
  <c r="B15" i="16"/>
  <c r="G14" i="16"/>
  <c r="H14" i="16" s="1"/>
  <c r="B14" i="16"/>
  <c r="H13" i="16"/>
  <c r="G13" i="16"/>
  <c r="B13" i="16"/>
  <c r="G12" i="16"/>
  <c r="H12" i="16" s="1"/>
  <c r="B12" i="16"/>
  <c r="H11" i="16"/>
  <c r="G11" i="16"/>
  <c r="B11" i="16"/>
  <c r="G10" i="16"/>
  <c r="H10" i="16" s="1"/>
  <c r="B10" i="16"/>
  <c r="G9" i="16"/>
  <c r="H9" i="16" s="1"/>
  <c r="B9" i="16"/>
  <c r="H8" i="16"/>
  <c r="G8" i="16"/>
  <c r="B8" i="16"/>
  <c r="H7" i="16"/>
  <c r="G7" i="16"/>
  <c r="B7" i="16"/>
  <c r="G6" i="16"/>
  <c r="H6" i="16" s="1"/>
  <c r="B6" i="16"/>
  <c r="K5" i="16"/>
  <c r="G5" i="16"/>
  <c r="H5" i="16" s="1"/>
  <c r="B5" i="16"/>
  <c r="H4" i="16"/>
  <c r="G4" i="16"/>
  <c r="B4" i="16"/>
  <c r="K3" i="16"/>
  <c r="H3" i="16"/>
  <c r="G3" i="16"/>
  <c r="B3" i="16"/>
  <c r="G2" i="16"/>
  <c r="G33" i="16" s="1"/>
  <c r="B2" i="16"/>
  <c r="G31" i="18"/>
  <c r="H31" i="18" s="1"/>
  <c r="B31" i="18"/>
  <c r="G30" i="18"/>
  <c r="H30" i="18" s="1"/>
  <c r="B30" i="18"/>
  <c r="H29" i="18"/>
  <c r="G29" i="18"/>
  <c r="B29" i="18"/>
  <c r="G28" i="18"/>
  <c r="H28" i="18" s="1"/>
  <c r="B28" i="18"/>
  <c r="G27" i="18"/>
  <c r="H27" i="18" s="1"/>
  <c r="B27" i="18"/>
  <c r="H26" i="18"/>
  <c r="G26" i="18"/>
  <c r="B26" i="18"/>
  <c r="H25" i="18"/>
  <c r="G25" i="18"/>
  <c r="B25" i="18"/>
  <c r="G24" i="18"/>
  <c r="H24" i="18" s="1"/>
  <c r="B24" i="18"/>
  <c r="H23" i="18"/>
  <c r="G23" i="18"/>
  <c r="B23" i="18"/>
  <c r="H22" i="18"/>
  <c r="G22" i="18"/>
  <c r="B22" i="18"/>
  <c r="H21" i="18"/>
  <c r="G21" i="18"/>
  <c r="B21" i="18"/>
  <c r="G20" i="18"/>
  <c r="H20" i="18" s="1"/>
  <c r="B20" i="18"/>
  <c r="G19" i="18"/>
  <c r="H19" i="18" s="1"/>
  <c r="B19" i="18"/>
  <c r="H18" i="18"/>
  <c r="G18" i="18"/>
  <c r="B18" i="18"/>
  <c r="H17" i="18"/>
  <c r="G17" i="18"/>
  <c r="B17" i="18"/>
  <c r="G16" i="18"/>
  <c r="H16" i="18" s="1"/>
  <c r="B16" i="18"/>
  <c r="H15" i="18"/>
  <c r="G15" i="18"/>
  <c r="B15" i="18"/>
  <c r="H14" i="18"/>
  <c r="G14" i="18"/>
  <c r="B14" i="18"/>
  <c r="H13" i="18"/>
  <c r="G13" i="18"/>
  <c r="B13" i="18"/>
  <c r="G12" i="18"/>
  <c r="H12" i="18" s="1"/>
  <c r="B12" i="18"/>
  <c r="G11" i="18"/>
  <c r="H11" i="18" s="1"/>
  <c r="B11" i="18"/>
  <c r="H10" i="18"/>
  <c r="G10" i="18"/>
  <c r="B10" i="18"/>
  <c r="H9" i="18"/>
  <c r="G9" i="18"/>
  <c r="B9" i="18"/>
  <c r="H8" i="18"/>
  <c r="G8" i="18"/>
  <c r="B8" i="18"/>
  <c r="H7" i="18"/>
  <c r="G7" i="18"/>
  <c r="B7" i="18"/>
  <c r="G6" i="18"/>
  <c r="H6" i="18" s="1"/>
  <c r="B6" i="18"/>
  <c r="K5" i="18"/>
  <c r="G5" i="18"/>
  <c r="H5" i="18" s="1"/>
  <c r="B5" i="18"/>
  <c r="G4" i="18"/>
  <c r="H4" i="18" s="1"/>
  <c r="B4" i="18"/>
  <c r="K3" i="18"/>
  <c r="H3" i="18"/>
  <c r="G3" i="18"/>
  <c r="B3" i="18"/>
  <c r="H2" i="18"/>
  <c r="G2" i="18"/>
  <c r="B2" i="18"/>
  <c r="F34" i="19"/>
  <c r="G32" i="19"/>
  <c r="H32" i="19" s="1"/>
  <c r="B32" i="19"/>
  <c r="G31" i="19"/>
  <c r="H31" i="19" s="1"/>
  <c r="B31" i="19"/>
  <c r="G30" i="19"/>
  <c r="H30" i="19" s="1"/>
  <c r="B30" i="19"/>
  <c r="G29" i="19"/>
  <c r="H29" i="19" s="1"/>
  <c r="B29" i="19"/>
  <c r="H28" i="19"/>
  <c r="G28" i="19"/>
  <c r="B28" i="19"/>
  <c r="G27" i="19"/>
  <c r="H27" i="19" s="1"/>
  <c r="B27" i="19"/>
  <c r="G26" i="19"/>
  <c r="H26" i="19" s="1"/>
  <c r="B26" i="19"/>
  <c r="H25" i="19"/>
  <c r="G25" i="19"/>
  <c r="B25" i="19"/>
  <c r="H24" i="19"/>
  <c r="G24" i="19"/>
  <c r="B24" i="19"/>
  <c r="G23" i="19"/>
  <c r="H23" i="19" s="1"/>
  <c r="B23" i="19"/>
  <c r="G22" i="19"/>
  <c r="H22" i="19" s="1"/>
  <c r="B22" i="19"/>
  <c r="H21" i="19"/>
  <c r="G21" i="19"/>
  <c r="B21" i="19"/>
  <c r="H20" i="19"/>
  <c r="G20" i="19"/>
  <c r="B20" i="19"/>
  <c r="G19" i="19"/>
  <c r="H19" i="19" s="1"/>
  <c r="B19" i="19"/>
  <c r="G18" i="19"/>
  <c r="H18" i="19" s="1"/>
  <c r="B18" i="19"/>
  <c r="H17" i="19"/>
  <c r="G17" i="19"/>
  <c r="B17" i="19"/>
  <c r="H16" i="19"/>
  <c r="G16" i="19"/>
  <c r="B16" i="19"/>
  <c r="G15" i="19"/>
  <c r="H15" i="19" s="1"/>
  <c r="B15" i="19"/>
  <c r="G14" i="19"/>
  <c r="H14" i="19" s="1"/>
  <c r="B14" i="19"/>
  <c r="H13" i="19"/>
  <c r="G13" i="19"/>
  <c r="B13" i="19"/>
  <c r="H12" i="19"/>
  <c r="G12" i="19"/>
  <c r="B12" i="19"/>
  <c r="G11" i="19"/>
  <c r="H11" i="19" s="1"/>
  <c r="B11" i="19"/>
  <c r="G10" i="19"/>
  <c r="H10" i="19" s="1"/>
  <c r="B10" i="19"/>
  <c r="H9" i="19"/>
  <c r="G9" i="19"/>
  <c r="B9" i="19"/>
  <c r="H8" i="19"/>
  <c r="G8" i="19"/>
  <c r="B8" i="19"/>
  <c r="H7" i="19"/>
  <c r="G7" i="19"/>
  <c r="B7" i="19"/>
  <c r="H6" i="19"/>
  <c r="G6" i="19"/>
  <c r="B6" i="19"/>
  <c r="K5" i="19"/>
  <c r="H5" i="19"/>
  <c r="G5" i="19"/>
  <c r="B5" i="19"/>
  <c r="G4" i="19"/>
  <c r="H4" i="19" s="1"/>
  <c r="B4" i="19"/>
  <c r="K3" i="19"/>
  <c r="G3" i="19"/>
  <c r="H3" i="19" s="1"/>
  <c r="B3" i="19"/>
  <c r="H2" i="19"/>
  <c r="G2" i="19"/>
  <c r="G34" i="19" s="1"/>
  <c r="B2" i="19"/>
  <c r="F34" i="17"/>
  <c r="G32" i="17"/>
  <c r="H32" i="17" s="1"/>
  <c r="B32" i="17"/>
  <c r="G31" i="17"/>
  <c r="H31" i="17" s="1"/>
  <c r="B31" i="17"/>
  <c r="G30" i="17"/>
  <c r="H30" i="17" s="1"/>
  <c r="B30" i="17"/>
  <c r="G29" i="17"/>
  <c r="H29" i="17" s="1"/>
  <c r="B29" i="17"/>
  <c r="H28" i="17"/>
  <c r="G28" i="17"/>
  <c r="B28" i="17"/>
  <c r="G27" i="17"/>
  <c r="H27" i="17" s="1"/>
  <c r="B27" i="17"/>
  <c r="H26" i="17"/>
  <c r="G26" i="17"/>
  <c r="B26" i="17"/>
  <c r="G25" i="17"/>
  <c r="H25" i="17" s="1"/>
  <c r="B25" i="17"/>
  <c r="H24" i="17"/>
  <c r="G24" i="17"/>
  <c r="B24" i="17"/>
  <c r="G23" i="17"/>
  <c r="H23" i="17" s="1"/>
  <c r="B23" i="17"/>
  <c r="G22" i="17"/>
  <c r="H22" i="17" s="1"/>
  <c r="B22" i="17"/>
  <c r="G21" i="17"/>
  <c r="H21" i="17" s="1"/>
  <c r="B21" i="17"/>
  <c r="H20" i="17"/>
  <c r="G20" i="17"/>
  <c r="B20" i="17"/>
  <c r="G19" i="17"/>
  <c r="H19" i="17" s="1"/>
  <c r="B19" i="17"/>
  <c r="H18" i="17"/>
  <c r="G18" i="17"/>
  <c r="B18" i="17"/>
  <c r="G17" i="17"/>
  <c r="H17" i="17" s="1"/>
  <c r="B17" i="17"/>
  <c r="H16" i="17"/>
  <c r="G16" i="17"/>
  <c r="B16" i="17"/>
  <c r="G15" i="17"/>
  <c r="H15" i="17" s="1"/>
  <c r="B15" i="17"/>
  <c r="G14" i="17"/>
  <c r="H14" i="17" s="1"/>
  <c r="B14" i="17"/>
  <c r="G13" i="17"/>
  <c r="H13" i="17" s="1"/>
  <c r="B13" i="17"/>
  <c r="H12" i="17"/>
  <c r="G12" i="17"/>
  <c r="B12" i="17"/>
  <c r="G11" i="17"/>
  <c r="H11" i="17" s="1"/>
  <c r="B11" i="17"/>
  <c r="H10" i="17"/>
  <c r="G10" i="17"/>
  <c r="B10" i="17"/>
  <c r="H9" i="17"/>
  <c r="G9" i="17"/>
  <c r="B9" i="17"/>
  <c r="G8" i="17"/>
  <c r="H8" i="17" s="1"/>
  <c r="B8" i="17"/>
  <c r="H7" i="17"/>
  <c r="G7" i="17"/>
  <c r="B7" i="17"/>
  <c r="H6" i="17"/>
  <c r="G6" i="17"/>
  <c r="B6" i="17"/>
  <c r="K5" i="17"/>
  <c r="H5" i="17"/>
  <c r="G5" i="17"/>
  <c r="B5" i="17"/>
  <c r="G4" i="17"/>
  <c r="H4" i="17" s="1"/>
  <c r="B4" i="17"/>
  <c r="K3" i="17"/>
  <c r="G3" i="17"/>
  <c r="H3" i="17" s="1"/>
  <c r="K7" i="17" s="1"/>
  <c r="B3" i="17"/>
  <c r="H2" i="17"/>
  <c r="G2" i="17"/>
  <c r="G34" i="17" s="1"/>
  <c r="B2" i="17"/>
  <c r="F34" i="15"/>
  <c r="G32" i="15"/>
  <c r="H32" i="15" s="1"/>
  <c r="B32" i="15"/>
  <c r="G31" i="15"/>
  <c r="H31" i="15" s="1"/>
  <c r="B31" i="15"/>
  <c r="H30" i="15"/>
  <c r="G30" i="15"/>
  <c r="B30" i="15"/>
  <c r="G29" i="15"/>
  <c r="H29" i="15" s="1"/>
  <c r="B29" i="15"/>
  <c r="H28" i="15"/>
  <c r="G28" i="15"/>
  <c r="B28" i="15"/>
  <c r="G27" i="15"/>
  <c r="H27" i="15" s="1"/>
  <c r="B27" i="15"/>
  <c r="G26" i="15"/>
  <c r="H26" i="15" s="1"/>
  <c r="B26" i="15"/>
  <c r="G25" i="15"/>
  <c r="H25" i="15" s="1"/>
  <c r="B25" i="15"/>
  <c r="G24" i="15"/>
  <c r="H24" i="15" s="1"/>
  <c r="B24" i="15"/>
  <c r="G23" i="15"/>
  <c r="H23" i="15" s="1"/>
  <c r="B23" i="15"/>
  <c r="H22" i="15"/>
  <c r="G22" i="15"/>
  <c r="B22" i="15"/>
  <c r="G21" i="15"/>
  <c r="H21" i="15" s="1"/>
  <c r="B21" i="15"/>
  <c r="H20" i="15"/>
  <c r="G20" i="15"/>
  <c r="B20" i="15"/>
  <c r="G19" i="15"/>
  <c r="H19" i="15" s="1"/>
  <c r="B19" i="15"/>
  <c r="G18" i="15"/>
  <c r="H18" i="15" s="1"/>
  <c r="B18" i="15"/>
  <c r="G17" i="15"/>
  <c r="H17" i="15" s="1"/>
  <c r="B17" i="15"/>
  <c r="G16" i="15"/>
  <c r="H16" i="15" s="1"/>
  <c r="B16" i="15"/>
  <c r="G15" i="15"/>
  <c r="H15" i="15" s="1"/>
  <c r="B15" i="15"/>
  <c r="H14" i="15"/>
  <c r="G14" i="15"/>
  <c r="B14" i="15"/>
  <c r="G13" i="15"/>
  <c r="H13" i="15" s="1"/>
  <c r="B13" i="15"/>
  <c r="H12" i="15"/>
  <c r="G12" i="15"/>
  <c r="B12" i="15"/>
  <c r="G11" i="15"/>
  <c r="H11" i="15" s="1"/>
  <c r="B11" i="15"/>
  <c r="G10" i="15"/>
  <c r="H10" i="15" s="1"/>
  <c r="B10" i="15"/>
  <c r="H9" i="15"/>
  <c r="G9" i="15"/>
  <c r="B9" i="15"/>
  <c r="H8" i="15"/>
  <c r="G8" i="15"/>
  <c r="B8" i="15"/>
  <c r="G7" i="15"/>
  <c r="H7" i="15" s="1"/>
  <c r="B7" i="15"/>
  <c r="H6" i="15"/>
  <c r="G6" i="15"/>
  <c r="B6" i="15"/>
  <c r="K5" i="15"/>
  <c r="H5" i="15"/>
  <c r="G5" i="15"/>
  <c r="B5" i="15"/>
  <c r="G4" i="15"/>
  <c r="H4" i="15" s="1"/>
  <c r="B4" i="15"/>
  <c r="K3" i="15"/>
  <c r="G3" i="15"/>
  <c r="H3" i="15" s="1"/>
  <c r="K7" i="15" s="1"/>
  <c r="B3" i="15"/>
  <c r="H2" i="15"/>
  <c r="K9" i="15" s="1"/>
  <c r="G2" i="15"/>
  <c r="G34" i="15" s="1"/>
  <c r="B2" i="15"/>
  <c r="G32" i="14"/>
  <c r="H32" i="14" s="1"/>
  <c r="B32" i="14"/>
  <c r="G31" i="14"/>
  <c r="H31" i="14" s="1"/>
  <c r="B31" i="14"/>
  <c r="G30" i="14"/>
  <c r="H30" i="14" s="1"/>
  <c r="B30" i="14"/>
  <c r="G29" i="14"/>
  <c r="H29" i="14" s="1"/>
  <c r="B29" i="14"/>
  <c r="G28" i="14"/>
  <c r="H28" i="14" s="1"/>
  <c r="B28" i="14"/>
  <c r="H27" i="14"/>
  <c r="G27" i="14"/>
  <c r="B27" i="14"/>
  <c r="H26" i="14"/>
  <c r="G26" i="14"/>
  <c r="B26" i="14"/>
  <c r="H25" i="14"/>
  <c r="G25" i="14"/>
  <c r="B25" i="14"/>
  <c r="G24" i="14"/>
  <c r="H24" i="14" s="1"/>
  <c r="B24" i="14"/>
  <c r="G23" i="14"/>
  <c r="H23" i="14" s="1"/>
  <c r="B23" i="14"/>
  <c r="G22" i="14"/>
  <c r="H22" i="14" s="1"/>
  <c r="B22" i="14"/>
  <c r="G21" i="14"/>
  <c r="H21" i="14" s="1"/>
  <c r="B21" i="14"/>
  <c r="G20" i="14"/>
  <c r="H20" i="14" s="1"/>
  <c r="B20" i="14"/>
  <c r="H19" i="14"/>
  <c r="G19" i="14"/>
  <c r="B19" i="14"/>
  <c r="H18" i="14"/>
  <c r="G18" i="14"/>
  <c r="B18" i="14"/>
  <c r="H17" i="14"/>
  <c r="G17" i="14"/>
  <c r="B17" i="14"/>
  <c r="G16" i="14"/>
  <c r="H16" i="14" s="1"/>
  <c r="B16" i="14"/>
  <c r="G15" i="14"/>
  <c r="H15" i="14" s="1"/>
  <c r="B15" i="14"/>
  <c r="G14" i="14"/>
  <c r="H14" i="14" s="1"/>
  <c r="B14" i="14"/>
  <c r="G13" i="14"/>
  <c r="H13" i="14" s="1"/>
  <c r="B13" i="14"/>
  <c r="G12" i="14"/>
  <c r="H12" i="14" s="1"/>
  <c r="B12" i="14"/>
  <c r="H11" i="14"/>
  <c r="G11" i="14"/>
  <c r="B11" i="14"/>
  <c r="H10" i="14"/>
  <c r="G10" i="14"/>
  <c r="B10" i="14"/>
  <c r="G9" i="14"/>
  <c r="H9" i="14" s="1"/>
  <c r="B9" i="14"/>
  <c r="G8" i="14"/>
  <c r="H8" i="14" s="1"/>
  <c r="B8" i="14"/>
  <c r="H7" i="14"/>
  <c r="G7" i="14"/>
  <c r="B7" i="14"/>
  <c r="H6" i="14"/>
  <c r="G6" i="14"/>
  <c r="B6" i="14"/>
  <c r="K5" i="14"/>
  <c r="G5" i="14"/>
  <c r="H5" i="14" s="1"/>
  <c r="B5" i="14"/>
  <c r="H4" i="14"/>
  <c r="G4" i="14"/>
  <c r="B4" i="14"/>
  <c r="K3" i="14"/>
  <c r="H3" i="14"/>
  <c r="G3" i="14"/>
  <c r="B3" i="14"/>
  <c r="G2" i="14"/>
  <c r="H2" i="14" s="1"/>
  <c r="B2" i="14"/>
  <c r="G31" i="13"/>
  <c r="H31" i="13" s="1"/>
  <c r="B31" i="13"/>
  <c r="G30" i="13"/>
  <c r="H30" i="13" s="1"/>
  <c r="B30" i="13"/>
  <c r="G29" i="13"/>
  <c r="H29" i="13" s="1"/>
  <c r="B29" i="13"/>
  <c r="G28" i="13"/>
  <c r="H28" i="13" s="1"/>
  <c r="B28" i="13"/>
  <c r="H27" i="13"/>
  <c r="G27" i="13"/>
  <c r="B27" i="13"/>
  <c r="H26" i="13"/>
  <c r="G26" i="13"/>
  <c r="B26" i="13"/>
  <c r="H25" i="13"/>
  <c r="G25" i="13"/>
  <c r="B25" i="13"/>
  <c r="H24" i="13"/>
  <c r="G24" i="13"/>
  <c r="B24" i="13"/>
  <c r="H23" i="13"/>
  <c r="G23" i="13"/>
  <c r="B23" i="13"/>
  <c r="G22" i="13"/>
  <c r="H22" i="13" s="1"/>
  <c r="B22" i="13"/>
  <c r="G21" i="13"/>
  <c r="H21" i="13" s="1"/>
  <c r="B21" i="13"/>
  <c r="G20" i="13"/>
  <c r="H20" i="13" s="1"/>
  <c r="B20" i="13"/>
  <c r="H19" i="13"/>
  <c r="G19" i="13"/>
  <c r="B19" i="13"/>
  <c r="H18" i="13"/>
  <c r="G18" i="13"/>
  <c r="B18" i="13"/>
  <c r="H17" i="13"/>
  <c r="G17" i="13"/>
  <c r="B17" i="13"/>
  <c r="H16" i="13"/>
  <c r="G16" i="13"/>
  <c r="B16" i="13"/>
  <c r="H15" i="13"/>
  <c r="G15" i="13"/>
  <c r="B15" i="13"/>
  <c r="G14" i="13"/>
  <c r="H14" i="13" s="1"/>
  <c r="B14" i="13"/>
  <c r="G13" i="13"/>
  <c r="H13" i="13" s="1"/>
  <c r="B13" i="13"/>
  <c r="G12" i="13"/>
  <c r="H12" i="13" s="1"/>
  <c r="B12" i="13"/>
  <c r="H11" i="13"/>
  <c r="G11" i="13"/>
  <c r="B11" i="13"/>
  <c r="H10" i="13"/>
  <c r="G10" i="13"/>
  <c r="B10" i="13"/>
  <c r="G9" i="13"/>
  <c r="H9" i="13" s="1"/>
  <c r="B9" i="13"/>
  <c r="G8" i="13"/>
  <c r="H8" i="13" s="1"/>
  <c r="B8" i="13"/>
  <c r="H7" i="13"/>
  <c r="G7" i="13"/>
  <c r="B7" i="13"/>
  <c r="H6" i="13"/>
  <c r="G6" i="13"/>
  <c r="B6" i="13"/>
  <c r="K5" i="13"/>
  <c r="G5" i="13"/>
  <c r="H5" i="13" s="1"/>
  <c r="B5" i="13"/>
  <c r="H4" i="13"/>
  <c r="G4" i="13"/>
  <c r="B4" i="13"/>
  <c r="K3" i="13"/>
  <c r="H3" i="13"/>
  <c r="G3" i="13"/>
  <c r="B3" i="13"/>
  <c r="G2" i="13"/>
  <c r="H2" i="13" s="1"/>
  <c r="B2" i="13"/>
  <c r="H32" i="12"/>
  <c r="B32" i="12"/>
  <c r="H31" i="12"/>
  <c r="G31" i="12"/>
  <c r="B31" i="12"/>
  <c r="G30" i="12"/>
  <c r="H30" i="12" s="1"/>
  <c r="B30" i="12"/>
  <c r="H29" i="12"/>
  <c r="G29" i="12"/>
  <c r="B29" i="12"/>
  <c r="G28" i="12"/>
  <c r="H28" i="12" s="1"/>
  <c r="B28" i="12"/>
  <c r="G27" i="12"/>
  <c r="H27" i="12" s="1"/>
  <c r="B27" i="12"/>
  <c r="G26" i="12"/>
  <c r="H26" i="12" s="1"/>
  <c r="B26" i="12"/>
  <c r="G25" i="12"/>
  <c r="H25" i="12" s="1"/>
  <c r="B25" i="12"/>
  <c r="H24" i="12"/>
  <c r="G24" i="12"/>
  <c r="B24" i="12"/>
  <c r="G23" i="12"/>
  <c r="H23" i="12" s="1"/>
  <c r="B23" i="12"/>
  <c r="G22" i="12"/>
  <c r="H22" i="12" s="1"/>
  <c r="B22" i="12"/>
  <c r="H21" i="12"/>
  <c r="G21" i="12"/>
  <c r="B21" i="12"/>
  <c r="H20" i="12"/>
  <c r="G20" i="12"/>
  <c r="B20" i="12"/>
  <c r="G19" i="12"/>
  <c r="H19" i="12" s="1"/>
  <c r="B19" i="12"/>
  <c r="G18" i="12"/>
  <c r="H18" i="12" s="1"/>
  <c r="B18" i="12"/>
  <c r="G17" i="12"/>
  <c r="H17" i="12" s="1"/>
  <c r="B17" i="12"/>
  <c r="H16" i="12"/>
  <c r="G16" i="12"/>
  <c r="B16" i="12"/>
  <c r="G15" i="12"/>
  <c r="H15" i="12" s="1"/>
  <c r="B15" i="12"/>
  <c r="H14" i="12"/>
  <c r="G14" i="12"/>
  <c r="B14" i="12"/>
  <c r="G13" i="12"/>
  <c r="H13" i="12" s="1"/>
  <c r="B13" i="12"/>
  <c r="H12" i="12"/>
  <c r="G12" i="12"/>
  <c r="B12" i="12"/>
  <c r="G11" i="12"/>
  <c r="H11" i="12" s="1"/>
  <c r="B11" i="12"/>
  <c r="G10" i="12"/>
  <c r="H10" i="12" s="1"/>
  <c r="B10" i="12"/>
  <c r="H9" i="12"/>
  <c r="G9" i="12"/>
  <c r="B9" i="12"/>
  <c r="H8" i="12"/>
  <c r="G8" i="12"/>
  <c r="B8" i="12"/>
  <c r="H7" i="12"/>
  <c r="G7" i="12"/>
  <c r="B7" i="12"/>
  <c r="H6" i="12"/>
  <c r="G6" i="12"/>
  <c r="B6" i="12"/>
  <c r="K5" i="12"/>
  <c r="H5" i="12"/>
  <c r="G5" i="12"/>
  <c r="B5" i="12"/>
  <c r="G4" i="12"/>
  <c r="H4" i="12" s="1"/>
  <c r="B4" i="12"/>
  <c r="K3" i="12"/>
  <c r="G3" i="12"/>
  <c r="H3" i="12" s="1"/>
  <c r="B3" i="12"/>
  <c r="H2" i="12"/>
  <c r="G2" i="12"/>
  <c r="B2" i="12"/>
  <c r="G31" i="11"/>
  <c r="H31" i="11" s="1"/>
  <c r="B31" i="11"/>
  <c r="G30" i="11"/>
  <c r="H30" i="11" s="1"/>
  <c r="B30" i="11"/>
  <c r="H29" i="11"/>
  <c r="G29" i="11"/>
  <c r="B29" i="11"/>
  <c r="H28" i="11"/>
  <c r="G28" i="11"/>
  <c r="B28" i="11"/>
  <c r="G27" i="11"/>
  <c r="H27" i="11" s="1"/>
  <c r="B27" i="11"/>
  <c r="G26" i="11"/>
  <c r="H26" i="11" s="1"/>
  <c r="B26" i="11"/>
  <c r="G25" i="11"/>
  <c r="H25" i="11" s="1"/>
  <c r="B25" i="11"/>
  <c r="G24" i="11"/>
  <c r="H24" i="11" s="1"/>
  <c r="B24" i="11"/>
  <c r="G23" i="11"/>
  <c r="H23" i="11" s="1"/>
  <c r="B23" i="11"/>
  <c r="H22" i="11"/>
  <c r="G22" i="11"/>
  <c r="B22" i="11"/>
  <c r="H21" i="11"/>
  <c r="G21" i="11"/>
  <c r="B21" i="11"/>
  <c r="H20" i="11"/>
  <c r="G20" i="11"/>
  <c r="B20" i="11"/>
  <c r="G19" i="11"/>
  <c r="H19" i="11" s="1"/>
  <c r="B19" i="11"/>
  <c r="H18" i="11"/>
  <c r="G18" i="11"/>
  <c r="B18" i="11"/>
  <c r="G17" i="11"/>
  <c r="H17" i="11" s="1"/>
  <c r="B17" i="11"/>
  <c r="G16" i="11"/>
  <c r="H16" i="11" s="1"/>
  <c r="B16" i="11"/>
  <c r="G15" i="11"/>
  <c r="H15" i="11" s="1"/>
  <c r="B15" i="11"/>
  <c r="H14" i="11"/>
  <c r="G14" i="11"/>
  <c r="B14" i="11"/>
  <c r="H13" i="11"/>
  <c r="G13" i="11"/>
  <c r="B13" i="11"/>
  <c r="H12" i="11"/>
  <c r="G12" i="11"/>
  <c r="B12" i="11"/>
  <c r="G11" i="11"/>
  <c r="H11" i="11" s="1"/>
  <c r="B11" i="11"/>
  <c r="H10" i="11"/>
  <c r="G10" i="11"/>
  <c r="B10" i="11"/>
  <c r="H9" i="11"/>
  <c r="G9" i="11"/>
  <c r="B9" i="11"/>
  <c r="H8" i="11"/>
  <c r="G8" i="11"/>
  <c r="B8" i="11"/>
  <c r="H7" i="11"/>
  <c r="G7" i="11"/>
  <c r="B7" i="11"/>
  <c r="G6" i="11"/>
  <c r="H6" i="11" s="1"/>
  <c r="B6" i="11"/>
  <c r="K5" i="11"/>
  <c r="H5" i="11"/>
  <c r="G5" i="11"/>
  <c r="B5" i="11"/>
  <c r="G4" i="11"/>
  <c r="H4" i="11" s="1"/>
  <c r="B4" i="11"/>
  <c r="K3" i="11"/>
  <c r="G3" i="11"/>
  <c r="H3" i="11" s="1"/>
  <c r="K7" i="11" s="1"/>
  <c r="B3" i="11"/>
  <c r="H2" i="11"/>
  <c r="K9" i="11" s="1"/>
  <c r="G2" i="11"/>
  <c r="B2" i="11"/>
  <c r="H30" i="10"/>
  <c r="H31" i="10"/>
  <c r="H32" i="10"/>
  <c r="B31" i="10"/>
  <c r="B32" i="10"/>
  <c r="G30" i="10"/>
  <c r="B30" i="10"/>
  <c r="G29" i="10"/>
  <c r="H29" i="10" s="1"/>
  <c r="B29" i="10"/>
  <c r="G28" i="10"/>
  <c r="H28" i="10" s="1"/>
  <c r="B28" i="10"/>
  <c r="G27" i="10"/>
  <c r="H27" i="10" s="1"/>
  <c r="B27" i="10"/>
  <c r="G26" i="10"/>
  <c r="H26" i="10" s="1"/>
  <c r="B26" i="10"/>
  <c r="H25" i="10"/>
  <c r="G25" i="10"/>
  <c r="B25" i="10"/>
  <c r="G24" i="10"/>
  <c r="H24" i="10" s="1"/>
  <c r="B24" i="10"/>
  <c r="H23" i="10"/>
  <c r="G23" i="10"/>
  <c r="B23" i="10"/>
  <c r="G22" i="10"/>
  <c r="H22" i="10" s="1"/>
  <c r="B22" i="10"/>
  <c r="G21" i="10"/>
  <c r="H21" i="10" s="1"/>
  <c r="B21" i="10"/>
  <c r="G20" i="10"/>
  <c r="H20" i="10" s="1"/>
  <c r="B20" i="10"/>
  <c r="H19" i="10"/>
  <c r="G19" i="10"/>
  <c r="B19" i="10"/>
  <c r="G18" i="10"/>
  <c r="H18" i="10" s="1"/>
  <c r="B18" i="10"/>
  <c r="H17" i="10"/>
  <c r="G17" i="10"/>
  <c r="B17" i="10"/>
  <c r="G16" i="10"/>
  <c r="H16" i="10" s="1"/>
  <c r="B16" i="10"/>
  <c r="H15" i="10"/>
  <c r="G15" i="10"/>
  <c r="B15" i="10"/>
  <c r="G14" i="10"/>
  <c r="H14" i="10" s="1"/>
  <c r="B14" i="10"/>
  <c r="G13" i="10"/>
  <c r="H13" i="10" s="1"/>
  <c r="B13" i="10"/>
  <c r="G12" i="10"/>
  <c r="H12" i="10" s="1"/>
  <c r="B12" i="10"/>
  <c r="H11" i="10"/>
  <c r="G11" i="10"/>
  <c r="B11" i="10"/>
  <c r="G10" i="10"/>
  <c r="H10" i="10" s="1"/>
  <c r="B10" i="10"/>
  <c r="G9" i="10"/>
  <c r="H9" i="10" s="1"/>
  <c r="B9" i="10"/>
  <c r="H8" i="10"/>
  <c r="G8" i="10"/>
  <c r="B8" i="10"/>
  <c r="H7" i="10"/>
  <c r="G7" i="10"/>
  <c r="B7" i="10"/>
  <c r="H6" i="10"/>
  <c r="G6" i="10"/>
  <c r="B6" i="10"/>
  <c r="K5" i="10"/>
  <c r="G5" i="10"/>
  <c r="H5" i="10" s="1"/>
  <c r="B5" i="10"/>
  <c r="H4" i="10"/>
  <c r="G4" i="10"/>
  <c r="B4" i="10"/>
  <c r="K3" i="10"/>
  <c r="H3" i="10"/>
  <c r="G3" i="10"/>
  <c r="B3" i="10"/>
  <c r="G2" i="10"/>
  <c r="H2" i="10" s="1"/>
  <c r="B2" i="10"/>
  <c r="K9" i="9"/>
  <c r="K7" i="9"/>
  <c r="K9" i="1"/>
  <c r="K7" i="1"/>
  <c r="B24" i="9"/>
  <c r="B25" i="9"/>
  <c r="B26" i="9"/>
  <c r="B27" i="9"/>
  <c r="B28" i="9"/>
  <c r="B29" i="9"/>
  <c r="B30" i="9"/>
  <c r="H3" i="9"/>
  <c r="H4" i="9"/>
  <c r="H5" i="9"/>
  <c r="H6" i="9"/>
  <c r="H7" i="9"/>
  <c r="H8" i="9"/>
  <c r="H9" i="9"/>
  <c r="H10" i="9"/>
  <c r="H11" i="9"/>
  <c r="H12" i="9"/>
  <c r="H13" i="9"/>
  <c r="H14" i="9"/>
  <c r="H15" i="9"/>
  <c r="H16" i="9"/>
  <c r="H17" i="9"/>
  <c r="H18" i="9"/>
  <c r="H19" i="9"/>
  <c r="H20" i="9"/>
  <c r="H21" i="9"/>
  <c r="H22" i="9"/>
  <c r="H23" i="9"/>
  <c r="H24" i="9"/>
  <c r="H25" i="9"/>
  <c r="H26" i="9"/>
  <c r="H27" i="9"/>
  <c r="H28" i="9"/>
  <c r="H29" i="9"/>
  <c r="H30" i="9"/>
  <c r="G23" i="9"/>
  <c r="B23" i="9"/>
  <c r="G22" i="9"/>
  <c r="B22" i="9"/>
  <c r="G21" i="9"/>
  <c r="B21" i="9"/>
  <c r="G20" i="9"/>
  <c r="B20" i="9"/>
  <c r="G19" i="9"/>
  <c r="B19" i="9"/>
  <c r="G18" i="9"/>
  <c r="B18" i="9"/>
  <c r="G17" i="9"/>
  <c r="B17" i="9"/>
  <c r="G16" i="9"/>
  <c r="B16" i="9"/>
  <c r="G15" i="9"/>
  <c r="B15" i="9"/>
  <c r="G14" i="9"/>
  <c r="B14" i="9"/>
  <c r="G13" i="9"/>
  <c r="B13" i="9"/>
  <c r="G12" i="9"/>
  <c r="B12" i="9"/>
  <c r="G11" i="9"/>
  <c r="B11" i="9"/>
  <c r="G10" i="9"/>
  <c r="B10" i="9"/>
  <c r="G9" i="9"/>
  <c r="B9" i="9"/>
  <c r="G8" i="9"/>
  <c r="B8" i="9"/>
  <c r="G7" i="9"/>
  <c r="B7" i="9"/>
  <c r="G6" i="9"/>
  <c r="B6" i="9"/>
  <c r="K5" i="9"/>
  <c r="G5" i="9"/>
  <c r="B5" i="9"/>
  <c r="G4" i="9"/>
  <c r="B4" i="9"/>
  <c r="K3" i="9"/>
  <c r="G3" i="9"/>
  <c r="B3" i="9"/>
  <c r="H2" i="9"/>
  <c r="G2" i="9"/>
  <c r="B2" i="9"/>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2" i="1"/>
  <c r="H2" i="16" l="1"/>
  <c r="K7" i="18"/>
  <c r="K9" i="18"/>
  <c r="K7" i="19"/>
  <c r="K9" i="19"/>
  <c r="K9" i="17"/>
  <c r="K7" i="14"/>
  <c r="K9" i="14"/>
  <c r="K7" i="13"/>
  <c r="K9" i="13"/>
  <c r="K7" i="12"/>
  <c r="K9" i="12"/>
  <c r="K9" i="10"/>
  <c r="K7" i="10"/>
  <c r="K7" i="16" l="1"/>
  <c r="K9" i="16"/>
  <c r="D24" i="2" l="1"/>
  <c r="D23" i="2"/>
  <c r="D22" i="2"/>
  <c r="D21" i="2"/>
  <c r="D20" i="2"/>
  <c r="D19" i="2"/>
  <c r="D18" i="2"/>
  <c r="D17" i="2"/>
  <c r="D16" i="2"/>
  <c r="D15" i="2"/>
  <c r="D14" i="2"/>
  <c r="C24" i="2"/>
  <c r="C23" i="2"/>
  <c r="C22" i="2"/>
  <c r="C21" i="2"/>
  <c r="C20" i="2"/>
  <c r="C19" i="2"/>
  <c r="C18" i="2"/>
  <c r="C17" i="2"/>
  <c r="C16" i="2"/>
  <c r="C15" i="2"/>
  <c r="C14" i="2"/>
  <c r="F24" i="2" l="1"/>
  <c r="F23" i="2"/>
  <c r="F22" i="2"/>
  <c r="F21" i="2"/>
  <c r="F20" i="2"/>
  <c r="F19" i="2"/>
  <c r="F18" i="2"/>
  <c r="F17" i="2"/>
  <c r="F16" i="2"/>
  <c r="F15" i="2"/>
  <c r="F14" i="2"/>
  <c r="E24" i="2"/>
  <c r="E23" i="2"/>
  <c r="E22" i="2"/>
  <c r="E21" i="2"/>
  <c r="E20" i="2"/>
  <c r="E19" i="2"/>
  <c r="E18" i="2"/>
  <c r="E17" i="2"/>
  <c r="E16" i="2"/>
  <c r="E15" i="2"/>
  <c r="E14" i="2"/>
  <c r="B21" i="2"/>
  <c r="F33" i="18"/>
  <c r="F34" i="14"/>
  <c r="F33" i="13"/>
  <c r="F34" i="12"/>
  <c r="G32" i="12"/>
  <c r="F33" i="11"/>
  <c r="F34" i="10"/>
  <c r="G32" i="10"/>
  <c r="G31" i="10"/>
  <c r="G34" i="10"/>
  <c r="B15" i="2" s="1"/>
  <c r="F32" i="9"/>
  <c r="G30" i="9"/>
  <c r="G29" i="9"/>
  <c r="G28" i="9"/>
  <c r="G27" i="9"/>
  <c r="G26" i="9"/>
  <c r="G25" i="9"/>
  <c r="G24" i="9"/>
  <c r="F34" i="1"/>
  <c r="B24" i="2" l="1"/>
  <c r="B22" i="2"/>
  <c r="B20" i="2"/>
  <c r="G34" i="14"/>
  <c r="B19" i="2" s="1"/>
  <c r="G34" i="12"/>
  <c r="B17" i="2" s="1"/>
  <c r="G33" i="11"/>
  <c r="B16" i="2" s="1"/>
  <c r="G32" i="9"/>
  <c r="B14" i="2" s="1"/>
  <c r="G33" i="13"/>
  <c r="B18" i="2" s="1"/>
  <c r="G33" i="18"/>
  <c r="B23" i="2" s="1"/>
  <c r="G3" i="1" l="1"/>
  <c r="H3" i="1" s="1"/>
  <c r="G2" i="1"/>
  <c r="H2" i="1" s="1"/>
  <c r="G24" i="1"/>
  <c r="H24" i="1" s="1"/>
  <c r="G25" i="1"/>
  <c r="H25" i="1" s="1"/>
  <c r="G26" i="1"/>
  <c r="H26" i="1" s="1"/>
  <c r="G27" i="1"/>
  <c r="H27" i="1" s="1"/>
  <c r="G28" i="1"/>
  <c r="H28" i="1" s="1"/>
  <c r="G29" i="1"/>
  <c r="H29" i="1" s="1"/>
  <c r="G30" i="1"/>
  <c r="H30" i="1" s="1"/>
  <c r="G31" i="1"/>
  <c r="H31" i="1" s="1"/>
  <c r="G32" i="1"/>
  <c r="H32" i="1" s="1"/>
  <c r="G4" i="1"/>
  <c r="H4" i="1" s="1"/>
  <c r="G5" i="1"/>
  <c r="H5" i="1" s="1"/>
  <c r="G6" i="1"/>
  <c r="H6" i="1" s="1"/>
  <c r="G7" i="1"/>
  <c r="H7" i="1" s="1"/>
  <c r="G8" i="1"/>
  <c r="H8" i="1" s="1"/>
  <c r="G9" i="1"/>
  <c r="H9" i="1" s="1"/>
  <c r="G10" i="1"/>
  <c r="H10" i="1" s="1"/>
  <c r="G11" i="1"/>
  <c r="H11" i="1" s="1"/>
  <c r="G12" i="1"/>
  <c r="H12" i="1" s="1"/>
  <c r="G13" i="1"/>
  <c r="H13" i="1" s="1"/>
  <c r="G14" i="1"/>
  <c r="H14" i="1" s="1"/>
  <c r="G15" i="1"/>
  <c r="H15" i="1" s="1"/>
  <c r="G16" i="1"/>
  <c r="H16" i="1" s="1"/>
  <c r="G17" i="1"/>
  <c r="H17" i="1" s="1"/>
  <c r="G18" i="1"/>
  <c r="H18" i="1" s="1"/>
  <c r="G19" i="1"/>
  <c r="H19" i="1" s="1"/>
  <c r="G20" i="1"/>
  <c r="H20" i="1" s="1"/>
  <c r="G21" i="1"/>
  <c r="H21" i="1" s="1"/>
  <c r="G22" i="1"/>
  <c r="H22" i="1" s="1"/>
  <c r="G23" i="1"/>
  <c r="H23" i="1" s="1"/>
  <c r="K5" i="1"/>
  <c r="F13" i="2" s="1"/>
  <c r="F26" i="2" s="1"/>
  <c r="F28" i="2" s="1"/>
  <c r="K3" i="1"/>
  <c r="E13" i="2" l="1"/>
  <c r="E26" i="2" s="1"/>
  <c r="G34" i="1"/>
  <c r="B13" i="2" l="1"/>
  <c r="B26" i="2" s="1"/>
  <c r="D13" i="2"/>
  <c r="D26" i="2" s="1"/>
  <c r="D27" i="2" s="1"/>
  <c r="C13" i="2"/>
  <c r="C26" i="2" s="1"/>
  <c r="B5" i="2" l="1"/>
</calcChain>
</file>

<file path=xl/sharedStrings.xml><?xml version="1.0" encoding="utf-8"?>
<sst xmlns="http://schemas.openxmlformats.org/spreadsheetml/2006/main" count="220" uniqueCount="41">
  <si>
    <t>April</t>
  </si>
  <si>
    <t>August</t>
  </si>
  <si>
    <t>September</t>
  </si>
  <si>
    <t>November</t>
  </si>
  <si>
    <t>Total vacation days:</t>
  </si>
  <si>
    <t>Vacation days left from the previous year:</t>
  </si>
  <si>
    <t>&lt;&lt;&lt; To begin, please enter here the number of working days allowed per year, according to your residence permit.</t>
  </si>
  <si>
    <t xml:space="preserve">&lt;&lt;&lt; To begin, please enter your vacation days here.  </t>
  </si>
  <si>
    <t xml:space="preserve">&lt;&lt;&lt; To begin, please enter your remaining vacation days from the previous year here. </t>
  </si>
  <si>
    <t>actual monthly working hours</t>
  </si>
  <si>
    <t>thereof whole days</t>
  </si>
  <si>
    <t>thereof half days</t>
  </si>
  <si>
    <t>Sick Days</t>
  </si>
  <si>
    <t>Vacation Days</t>
  </si>
  <si>
    <t>January</t>
  </si>
  <si>
    <t>February</t>
  </si>
  <si>
    <t>March</t>
  </si>
  <si>
    <t>May</t>
  </si>
  <si>
    <t>June</t>
  </si>
  <si>
    <t>July</t>
  </si>
  <si>
    <t>December</t>
  </si>
  <si>
    <t>in total</t>
  </si>
  <si>
    <t>Remaining vacation days</t>
  </si>
  <si>
    <t>Allowed working days per year:</t>
  </si>
  <si>
    <t>Remaining working days:</t>
  </si>
  <si>
    <t>October</t>
  </si>
  <si>
    <t>Date</t>
  </si>
  <si>
    <t>Weekday</t>
  </si>
  <si>
    <t>Work Day/Vacation Day/Holiday/Sick Day/Free</t>
  </si>
  <si>
    <t>Start of work 
in the format hh:mm</t>
  </si>
  <si>
    <t>End of work
in the format hh:mm</t>
  </si>
  <si>
    <t>Break
in the format hh:mm</t>
  </si>
  <si>
    <t>actual working time</t>
  </si>
  <si>
    <t>whole or half day</t>
  </si>
  <si>
    <t>half days</t>
  </si>
  <si>
    <t>whole days</t>
  </si>
  <si>
    <t>Notes on the optimal use of this template</t>
  </si>
  <si>
    <t xml:space="preserve">Start of work, end of work, break are to be entered in the format hh:mm </t>
  </si>
  <si>
    <t xml:space="preserve">The field work day/vacation day/holiday/sick day/free is created as a dropdown.
 </t>
  </si>
  <si>
    <t>Half days converted to whole days</t>
  </si>
  <si>
    <r>
      <t xml:space="preserve">International students with a residence permit according to §16b Residence Act are allowed to work for up to 120 whole or 240 half days, or any combination of the two per year as </t>
    </r>
    <r>
      <rPr>
        <b/>
        <sz val="11"/>
        <color theme="1"/>
        <rFont val="Arial"/>
        <family val="2"/>
        <scheme val="minor"/>
      </rPr>
      <t>employees</t>
    </r>
    <r>
      <rPr>
        <sz val="11"/>
        <color theme="1"/>
        <rFont val="Arial"/>
        <family val="2"/>
        <scheme val="minor"/>
      </rPr>
      <t xml:space="preserve"> without explicit permission from the Immigration Office. Up to four hours are counted as a half day and more than four hours as a whole day. Only the working days or half working days on which work was actually done are taken into account. The reason for not working is irrelevant. Therefore, paid or unpaid vacation and sick days are also not counted.
You can work for any length of time as a </t>
    </r>
    <r>
      <rPr>
        <b/>
        <sz val="11"/>
        <color theme="1"/>
        <rFont val="Arial"/>
        <family val="2"/>
        <scheme val="minor"/>
      </rPr>
      <t>student assistant</t>
    </r>
    <r>
      <rPr>
        <sz val="11"/>
        <color theme="1"/>
        <rFont val="Arial"/>
        <family val="2"/>
        <scheme val="minor"/>
      </rPr>
      <t xml:space="preserve">, including for STWs, student bodies or committees, provided this is not detrimental to your studies.
Work as a </t>
    </r>
    <r>
      <rPr>
        <b/>
        <sz val="11"/>
        <color theme="1"/>
        <rFont val="Arial"/>
        <family val="2"/>
        <scheme val="minor"/>
      </rPr>
      <t>freelancer or a self-employed person</t>
    </r>
    <r>
      <rPr>
        <sz val="11"/>
        <color theme="1"/>
        <rFont val="Arial"/>
        <family val="2"/>
        <scheme val="minor"/>
      </rPr>
      <t xml:space="preserve"> is generally subject to approval. In order to have a chance of obtaining approval, the 120 whole days and 240 half days should be observed here as well, so as not to jeopardize studies.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</si>
</sst>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h]:mm"/>
    <numFmt numFmtId="165" formatCode="0.0"/>
    <numFmt numFmtId="166" formatCode="[$-409]d\-mmm\-yy;@"/>
  </numFmts>
  <fonts count="8" x14ac:knownFonts="1">
    <font>
      <sz val="11"/>
      <color theme="1"/>
      <name val="Arial"/>
      <family val="2"/>
      <scheme val="minor"/>
    </font>
    <font>
      <b/>
      <sz val="11"/>
      <color theme="1"/>
      <name val="Arial"/>
      <family val="2"/>
      <scheme val="minor"/>
    </font>
    <font>
      <b/>
      <u/>
      <sz val="11"/>
      <color theme="0"/>
      <name val="Arial"/>
      <family val="2"/>
      <scheme val="minor"/>
    </font>
    <font>
      <b/>
      <u/>
      <sz val="11"/>
      <color theme="1"/>
      <name val="Arial"/>
      <family val="2"/>
      <scheme val="minor"/>
    </font>
    <font>
      <b/>
      <sz val="11"/>
      <color theme="3"/>
      <name val="Arial"/>
      <family val="2"/>
      <scheme val="minor"/>
    </font>
    <font>
      <b/>
      <sz val="11"/>
      <color theme="0"/>
      <name val="Arial"/>
      <family val="2"/>
      <scheme val="minor"/>
    </font>
    <font>
      <b/>
      <u/>
      <sz val="10"/>
      <color rgb="FFFF0000"/>
      <name val="Arial"/>
      <family val="2"/>
      <scheme val="minor"/>
    </font>
    <font>
      <sz val="9"/>
      <color theme="1"/>
      <name val="Arial"/>
      <family val="2"/>
      <scheme val="minor"/>
    </font>
  </fonts>
  <fills count="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4.9989318521683403E-2"/>
        <bgColor indexed="64"/>
      </patternFill>
    </fill>
    <fill>
      <patternFill patternType="solid">
        <fgColor auto="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theme="4" tint="0.39997558519241921"/>
      </bottom>
      <diagonal/>
    </border>
    <border>
      <left/>
      <right/>
      <top style="medium">
        <color indexed="64"/>
      </top>
      <bottom style="medium">
        <color theme="4" tint="0.39997558519241921"/>
      </bottom>
      <diagonal/>
    </border>
    <border>
      <left/>
      <right style="medium">
        <color indexed="64"/>
      </right>
      <top style="medium">
        <color indexed="64"/>
      </top>
      <bottom style="medium">
        <color theme="4" tint="0.3999755851924192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s>
  <cellStyleXfs count="3">
    <xf numFmtId="0" fontId="0" fillId="0" borderId="0"/>
    <xf numFmtId="0" fontId="4" fillId="0" borderId="4" applyNumberFormat="0" applyFill="0" applyAlignment="0" applyProtection="0"/>
    <xf numFmtId="0" fontId="1" fillId="0" borderId="5" applyNumberFormat="0" applyFill="0" applyAlignment="0" applyProtection="0"/>
  </cellStyleXfs>
  <cellXfs count="62">
    <xf numFmtId="0" fontId="0" fillId="0" borderId="0" xfId="0"/>
    <xf numFmtId="0" fontId="0" fillId="0" borderId="1" xfId="0" applyBorder="1"/>
    <xf numFmtId="0" fontId="0" fillId="0" borderId="1" xfId="0" applyFont="1" applyBorder="1"/>
    <xf numFmtId="164" fontId="0" fillId="0" borderId="1" xfId="0" applyNumberFormat="1" applyBorder="1"/>
    <xf numFmtId="0" fontId="2" fillId="2" borderId="2" xfId="0" applyFont="1" applyFill="1" applyBorder="1"/>
    <xf numFmtId="0" fontId="0" fillId="0" borderId="3" xfId="0" applyBorder="1"/>
    <xf numFmtId="0" fontId="3" fillId="3" borderId="0" xfId="0" applyFont="1" applyFill="1"/>
    <xf numFmtId="0" fontId="0" fillId="3" borderId="0" xfId="0" applyFill="1"/>
    <xf numFmtId="164" fontId="0" fillId="0" borderId="1" xfId="0" applyNumberFormat="1" applyFont="1" applyBorder="1"/>
    <xf numFmtId="0" fontId="2" fillId="2" borderId="1" xfId="0" applyFont="1" applyFill="1" applyBorder="1"/>
    <xf numFmtId="0" fontId="3" fillId="0" borderId="0" xfId="0" applyFont="1"/>
    <xf numFmtId="0" fontId="0" fillId="4" borderId="3" xfId="0" applyFill="1" applyBorder="1"/>
    <xf numFmtId="0" fontId="5" fillId="5" borderId="7" xfId="0" applyFont="1" applyFill="1" applyBorder="1"/>
    <xf numFmtId="164" fontId="0" fillId="4" borderId="8" xfId="0" applyNumberFormat="1" applyFill="1" applyBorder="1"/>
    <xf numFmtId="0" fontId="0" fillId="4" borderId="8" xfId="0" applyFill="1" applyBorder="1"/>
    <xf numFmtId="0" fontId="0" fillId="4" borderId="9" xfId="0" applyFill="1" applyBorder="1"/>
    <xf numFmtId="0" fontId="5" fillId="5" borderId="10" xfId="0" applyFont="1" applyFill="1" applyBorder="1"/>
    <xf numFmtId="0" fontId="0" fillId="5" borderId="11" xfId="0" applyFill="1" applyBorder="1"/>
    <xf numFmtId="0" fontId="0" fillId="4" borderId="12" xfId="0" applyFill="1" applyBorder="1"/>
    <xf numFmtId="165" fontId="0" fillId="4" borderId="1" xfId="0" applyNumberFormat="1" applyFill="1" applyBorder="1"/>
    <xf numFmtId="1" fontId="0" fillId="4" borderId="1" xfId="0" applyNumberFormat="1" applyFill="1" applyBorder="1"/>
    <xf numFmtId="0" fontId="0" fillId="4" borderId="13" xfId="0" applyFill="1" applyBorder="1"/>
    <xf numFmtId="0" fontId="0" fillId="4" borderId="14" xfId="0" applyFill="1" applyBorder="1"/>
    <xf numFmtId="0" fontId="1" fillId="3" borderId="5" xfId="2" applyFill="1"/>
    <xf numFmtId="164" fontId="1" fillId="3" borderId="5" xfId="2" applyNumberFormat="1" applyFill="1"/>
    <xf numFmtId="0" fontId="1" fillId="0" borderId="15" xfId="1" applyFont="1" applyBorder="1"/>
    <xf numFmtId="0" fontId="1" fillId="0" borderId="16" xfId="1" applyFont="1" applyBorder="1"/>
    <xf numFmtId="0" fontId="1" fillId="0" borderId="16" xfId="1" applyFont="1" applyBorder="1" applyAlignment="1">
      <alignment wrapText="1"/>
    </xf>
    <xf numFmtId="0" fontId="1" fillId="0" borderId="17" xfId="1" applyFont="1" applyBorder="1" applyAlignment="1">
      <alignment wrapText="1"/>
    </xf>
    <xf numFmtId="0" fontId="0" fillId="0" borderId="19" xfId="0" applyBorder="1"/>
    <xf numFmtId="0" fontId="0" fillId="0" borderId="11" xfId="0" applyFont="1" applyBorder="1"/>
    <xf numFmtId="164" fontId="0" fillId="0" borderId="11" xfId="0" applyNumberFormat="1" applyBorder="1"/>
    <xf numFmtId="164" fontId="0" fillId="0" borderId="11" xfId="0" applyNumberFormat="1" applyFont="1" applyBorder="1"/>
    <xf numFmtId="0" fontId="0" fillId="0" borderId="12" xfId="0" applyBorder="1"/>
    <xf numFmtId="0" fontId="0" fillId="3" borderId="0" xfId="0" applyFill="1" applyBorder="1"/>
    <xf numFmtId="0" fontId="0" fillId="6" borderId="0" xfId="0" applyFill="1" applyBorder="1"/>
    <xf numFmtId="0" fontId="2" fillId="2" borderId="29" xfId="0" applyFont="1" applyFill="1" applyBorder="1"/>
    <xf numFmtId="0" fontId="5" fillId="2" borderId="30" xfId="0" applyFont="1" applyFill="1" applyBorder="1" applyAlignment="1">
      <alignment wrapText="1"/>
    </xf>
    <xf numFmtId="0" fontId="5" fillId="2" borderId="9" xfId="0" applyFont="1" applyFill="1" applyBorder="1" applyAlignment="1">
      <alignment wrapText="1"/>
    </xf>
    <xf numFmtId="0" fontId="5" fillId="2" borderId="31" xfId="0" applyFont="1" applyFill="1" applyBorder="1"/>
    <xf numFmtId="0" fontId="5" fillId="2" borderId="32" xfId="0" applyFont="1" applyFill="1" applyBorder="1"/>
    <xf numFmtId="0" fontId="0" fillId="0" borderId="11" xfId="0" applyBorder="1"/>
    <xf numFmtId="166" fontId="0" fillId="0" borderId="18" xfId="0" applyNumberFormat="1" applyBorder="1"/>
    <xf numFmtId="166" fontId="0" fillId="0" borderId="10" xfId="0" applyNumberFormat="1" applyBorder="1"/>
    <xf numFmtId="0" fontId="6" fillId="3" borderId="25" xfId="0" applyFont="1" applyFill="1" applyBorder="1" applyAlignment="1">
      <alignment horizontal="center" wrapText="1"/>
    </xf>
    <xf numFmtId="0" fontId="6" fillId="3" borderId="26" xfId="0" applyFont="1" applyFill="1" applyBorder="1" applyAlignment="1">
      <alignment horizont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1" fillId="3" borderId="6" xfId="0" applyFont="1" applyFill="1" applyBorder="1" applyAlignment="1">
      <alignment horizontal="left"/>
    </xf>
    <xf numFmtId="0" fontId="1" fillId="3" borderId="0" xfId="0" applyFont="1" applyFill="1" applyAlignment="1">
      <alignment horizontal="left"/>
    </xf>
    <xf numFmtId="0" fontId="2" fillId="2" borderId="33"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3" borderId="0" xfId="0" applyFont="1" applyFill="1" applyBorder="1" applyAlignment="1">
      <alignment horizontal="left" vertical="top"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6" fillId="3" borderId="23" xfId="0" applyFont="1" applyFill="1" applyBorder="1" applyAlignment="1">
      <alignment horizontal="center" wrapText="1"/>
    </xf>
    <xf numFmtId="0" fontId="6" fillId="3" borderId="24" xfId="0" applyFont="1" applyFill="1" applyBorder="1" applyAlignment="1">
      <alignment horizontal="center" wrapText="1"/>
    </xf>
    <xf numFmtId="0" fontId="6" fillId="3" borderId="25" xfId="0" applyFont="1" applyFill="1" applyBorder="1" applyAlignment="1">
      <alignment horizontal="center" wrapText="1"/>
    </xf>
    <xf numFmtId="0" fontId="6" fillId="3" borderId="26" xfId="0" applyFont="1" applyFill="1" applyBorder="1" applyAlignment="1">
      <alignment horizontal="center" wrapText="1"/>
    </xf>
  </cellXfs>
  <cellStyles count="3">
    <cellStyle name="Ergebnis" xfId="2" builtinId="25"/>
    <cellStyle name="Standard" xfId="0" builtinId="0"/>
    <cellStyle name="Überschrift 3" xfId="1" builtinId="18"/>
  </cellStyles>
  <dxfs count="60">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 Köln">
  <a:themeElements>
    <a:clrScheme name="TH Köln">
      <a:dk1>
        <a:srgbClr val="000000"/>
      </a:dk1>
      <a:lt1>
        <a:srgbClr val="FFFFFF"/>
      </a:lt1>
      <a:dk2>
        <a:srgbClr val="808080"/>
      </a:dk2>
      <a:lt2>
        <a:srgbClr val="BFBFBF"/>
      </a:lt2>
      <a:accent1>
        <a:srgbClr val="C00009"/>
      </a:accent1>
      <a:accent2>
        <a:srgbClr val="E24300"/>
      </a:accent2>
      <a:accent3>
        <a:srgbClr val="9D167A"/>
      </a:accent3>
      <a:accent4>
        <a:srgbClr val="A00008"/>
      </a:accent4>
      <a:accent5>
        <a:srgbClr val="BB3800"/>
      </a:accent5>
      <a:accent6>
        <a:srgbClr val="740B5C"/>
      </a:accent6>
      <a:hlink>
        <a:srgbClr val="0C0C0C"/>
      </a:hlink>
      <a:folHlink>
        <a:srgbClr val="0C0C0C"/>
      </a:folHlink>
    </a:clrScheme>
    <a:fontScheme name="Office Klassisch 2">
      <a:majorFont>
        <a:latin typeface="Arial"/>
        <a:ea typeface=""/>
        <a:cs typeface=""/>
        <a:font script="Jpan" typeface="ＭＳ Ｐゴシック"/>
        <a:font script="Hang" typeface="돋움"/>
        <a:font script="Hans" typeface="华文新魏"/>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华文新魏"/>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33"/>
  <sheetViews>
    <sheetView tabSelected="1" view="pageLayout" zoomScale="80" zoomScaleNormal="100" zoomScalePageLayoutView="80" workbookViewId="0">
      <selection activeCell="A2" sqref="A2"/>
    </sheetView>
  </sheetViews>
  <sheetFormatPr baseColWidth="10" defaultRowHeight="14" x14ac:dyDescent="0.3"/>
  <cols>
    <col min="1" max="1" width="27.83203125" customWidth="1"/>
    <col min="2" max="2" width="15" customWidth="1"/>
    <col min="3" max="6" width="12.58203125" customWidth="1"/>
    <col min="8" max="8" width="28.83203125" customWidth="1"/>
  </cols>
  <sheetData>
    <row r="1" spans="1:8" ht="103.5" customHeight="1" thickBot="1" x14ac:dyDescent="0.35">
      <c r="A1" s="46" t="s">
        <v>40</v>
      </c>
      <c r="B1" s="47"/>
      <c r="C1" s="47"/>
      <c r="D1" s="47"/>
      <c r="E1" s="47"/>
      <c r="F1" s="47"/>
      <c r="G1" s="47"/>
      <c r="H1" s="48"/>
    </row>
    <row r="2" spans="1:8" x14ac:dyDescent="0.3">
      <c r="A2" s="7"/>
      <c r="B2" s="7"/>
      <c r="C2" s="7"/>
      <c r="D2" s="7"/>
      <c r="E2" s="7"/>
      <c r="F2" s="7"/>
      <c r="G2" s="7"/>
      <c r="H2" s="7"/>
    </row>
    <row r="3" spans="1:8" x14ac:dyDescent="0.3">
      <c r="A3" s="4" t="s">
        <v>23</v>
      </c>
      <c r="B3" s="20">
        <v>120</v>
      </c>
      <c r="C3" s="53" t="s">
        <v>6</v>
      </c>
      <c r="D3" s="53"/>
      <c r="E3" s="53"/>
      <c r="F3" s="53"/>
      <c r="G3" s="53"/>
      <c r="H3" s="53"/>
    </row>
    <row r="4" spans="1:8" x14ac:dyDescent="0.3">
      <c r="C4" s="53"/>
      <c r="D4" s="53"/>
      <c r="E4" s="53"/>
      <c r="F4" s="53"/>
      <c r="G4" s="53"/>
      <c r="H4" s="53"/>
    </row>
    <row r="5" spans="1:8" x14ac:dyDescent="0.3">
      <c r="A5" s="9" t="s">
        <v>24</v>
      </c>
      <c r="B5" s="19">
        <f>B3-C26-D27</f>
        <v>120</v>
      </c>
      <c r="C5" s="49"/>
      <c r="D5" s="50"/>
      <c r="E5" s="50"/>
      <c r="F5" s="50"/>
      <c r="G5" s="50"/>
      <c r="H5" s="50"/>
    </row>
    <row r="6" spans="1:8" x14ac:dyDescent="0.3">
      <c r="A6" s="10"/>
      <c r="C6" s="7"/>
      <c r="D6" s="7"/>
      <c r="E6" s="7"/>
      <c r="F6" s="7"/>
      <c r="G6" s="7"/>
      <c r="H6" s="7"/>
    </row>
    <row r="7" spans="1:8" x14ac:dyDescent="0.3">
      <c r="A7" s="4" t="s">
        <v>4</v>
      </c>
      <c r="B7" s="11">
        <v>30</v>
      </c>
      <c r="C7" s="49" t="s">
        <v>7</v>
      </c>
      <c r="D7" s="50"/>
      <c r="E7" s="50"/>
      <c r="F7" s="50"/>
      <c r="G7" s="50"/>
      <c r="H7" s="50"/>
    </row>
    <row r="8" spans="1:8" x14ac:dyDescent="0.3">
      <c r="A8" s="10"/>
      <c r="C8" s="7"/>
      <c r="D8" s="7"/>
      <c r="E8" s="7"/>
      <c r="F8" s="7"/>
      <c r="G8" s="7"/>
      <c r="H8" s="7"/>
    </row>
    <row r="9" spans="1:8" x14ac:dyDescent="0.3">
      <c r="A9" s="51" t="s">
        <v>5</v>
      </c>
      <c r="B9" s="11">
        <v>0</v>
      </c>
      <c r="C9" s="49" t="s">
        <v>8</v>
      </c>
      <c r="D9" s="50"/>
      <c r="E9" s="50"/>
      <c r="F9" s="50"/>
      <c r="G9" s="50"/>
      <c r="H9" s="50"/>
    </row>
    <row r="10" spans="1:8" x14ac:dyDescent="0.3">
      <c r="A10" s="52"/>
      <c r="B10" s="7"/>
      <c r="C10" s="7"/>
      <c r="D10" s="7"/>
      <c r="E10" s="7"/>
      <c r="F10" s="7"/>
      <c r="G10" s="7"/>
      <c r="H10" s="7"/>
    </row>
    <row r="11" spans="1:8" ht="14.5" thickBot="1" x14ac:dyDescent="0.35">
      <c r="A11" s="7"/>
      <c r="B11" s="7"/>
      <c r="C11" s="7"/>
      <c r="D11" s="7"/>
      <c r="E11" s="7"/>
      <c r="F11" s="7"/>
      <c r="G11" s="7"/>
      <c r="H11" s="7"/>
    </row>
    <row r="12" spans="1:8" ht="28" x14ac:dyDescent="0.3">
      <c r="A12" s="36"/>
      <c r="B12" s="37" t="s">
        <v>9</v>
      </c>
      <c r="C12" s="37" t="s">
        <v>10</v>
      </c>
      <c r="D12" s="37" t="s">
        <v>11</v>
      </c>
      <c r="E12" s="37" t="s">
        <v>12</v>
      </c>
      <c r="F12" s="38" t="s">
        <v>13</v>
      </c>
      <c r="G12" s="35"/>
      <c r="H12" s="35"/>
    </row>
    <row r="13" spans="1:8" ht="14.15" customHeight="1" x14ac:dyDescent="0.3">
      <c r="A13" s="39" t="s">
        <v>14</v>
      </c>
      <c r="B13" s="3">
        <f>January!G34</f>
        <v>0</v>
      </c>
      <c r="C13" s="1">
        <f>January!K9</f>
        <v>0</v>
      </c>
      <c r="D13" s="1">
        <f>January!K7</f>
        <v>0</v>
      </c>
      <c r="E13" s="1">
        <f>January!K3</f>
        <v>0</v>
      </c>
      <c r="F13" s="29">
        <f>January!K5</f>
        <v>0</v>
      </c>
      <c r="G13" s="35"/>
      <c r="H13" s="35"/>
    </row>
    <row r="14" spans="1:8" x14ac:dyDescent="0.3">
      <c r="A14" s="39" t="s">
        <v>15</v>
      </c>
      <c r="B14" s="3">
        <f>February!G32</f>
        <v>0</v>
      </c>
      <c r="C14" s="1">
        <f>February!K9</f>
        <v>0</v>
      </c>
      <c r="D14" s="1">
        <f>February!K7</f>
        <v>0</v>
      </c>
      <c r="E14" s="1">
        <f>February!K3</f>
        <v>0</v>
      </c>
      <c r="F14" s="29">
        <f>February!K5</f>
        <v>0</v>
      </c>
      <c r="G14" s="35"/>
      <c r="H14" s="35"/>
    </row>
    <row r="15" spans="1:8" x14ac:dyDescent="0.3">
      <c r="A15" s="39" t="s">
        <v>16</v>
      </c>
      <c r="B15" s="3">
        <f>March!G34</f>
        <v>0</v>
      </c>
      <c r="C15" s="1">
        <f>March!K9</f>
        <v>0</v>
      </c>
      <c r="D15" s="1">
        <f>March!K7</f>
        <v>0</v>
      </c>
      <c r="E15" s="1">
        <f>March!K3</f>
        <v>0</v>
      </c>
      <c r="F15" s="29">
        <f>March!K5</f>
        <v>0</v>
      </c>
      <c r="G15" s="35"/>
      <c r="H15" s="35"/>
    </row>
    <row r="16" spans="1:8" x14ac:dyDescent="0.3">
      <c r="A16" s="39" t="s">
        <v>0</v>
      </c>
      <c r="B16" s="3">
        <f>April!G33</f>
        <v>0</v>
      </c>
      <c r="C16" s="1">
        <f>April!K9</f>
        <v>0</v>
      </c>
      <c r="D16" s="1">
        <f>April!K7</f>
        <v>0</v>
      </c>
      <c r="E16" s="1">
        <f>April!K3</f>
        <v>0</v>
      </c>
      <c r="F16" s="29">
        <f>April!K5</f>
        <v>0</v>
      </c>
      <c r="G16" s="35"/>
      <c r="H16" s="35"/>
    </row>
    <row r="17" spans="1:8" x14ac:dyDescent="0.3">
      <c r="A17" s="39" t="s">
        <v>17</v>
      </c>
      <c r="B17" s="3">
        <f>May!G34</f>
        <v>0</v>
      </c>
      <c r="C17" s="1">
        <f>May!K9</f>
        <v>0</v>
      </c>
      <c r="D17" s="1">
        <f>May!K7</f>
        <v>0</v>
      </c>
      <c r="E17" s="1">
        <f>May!K3</f>
        <v>0</v>
      </c>
      <c r="F17" s="29">
        <f>May!K5</f>
        <v>0</v>
      </c>
      <c r="G17" s="35"/>
      <c r="H17" s="35"/>
    </row>
    <row r="18" spans="1:8" x14ac:dyDescent="0.3">
      <c r="A18" s="39" t="s">
        <v>18</v>
      </c>
      <c r="B18" s="3">
        <f>June!G33</f>
        <v>0</v>
      </c>
      <c r="C18" s="1">
        <f>June!K9</f>
        <v>0</v>
      </c>
      <c r="D18" s="1">
        <f>June!K7</f>
        <v>0</v>
      </c>
      <c r="E18" s="1">
        <f>June!K3</f>
        <v>0</v>
      </c>
      <c r="F18" s="29">
        <f>June!K5</f>
        <v>0</v>
      </c>
      <c r="G18" s="35"/>
      <c r="H18" s="35"/>
    </row>
    <row r="19" spans="1:8" x14ac:dyDescent="0.3">
      <c r="A19" s="39" t="s">
        <v>19</v>
      </c>
      <c r="B19" s="3">
        <f>July!G34</f>
        <v>0</v>
      </c>
      <c r="C19" s="1">
        <f>July!K9</f>
        <v>0</v>
      </c>
      <c r="D19" s="1">
        <f>July!K7</f>
        <v>0</v>
      </c>
      <c r="E19" s="1">
        <f>July!K3</f>
        <v>0</v>
      </c>
      <c r="F19" s="29">
        <f>July!K5</f>
        <v>0</v>
      </c>
      <c r="G19" s="35"/>
      <c r="H19" s="35"/>
    </row>
    <row r="20" spans="1:8" x14ac:dyDescent="0.3">
      <c r="A20" s="39" t="s">
        <v>1</v>
      </c>
      <c r="B20" s="3">
        <f>August!G34</f>
        <v>0</v>
      </c>
      <c r="C20" s="1">
        <f>August!K9</f>
        <v>0</v>
      </c>
      <c r="D20" s="1">
        <f>August!K7</f>
        <v>0</v>
      </c>
      <c r="E20" s="1">
        <f>August!K3</f>
        <v>0</v>
      </c>
      <c r="F20" s="29">
        <f>August!K5</f>
        <v>0</v>
      </c>
      <c r="G20" s="35"/>
      <c r="H20" s="35"/>
    </row>
    <row r="21" spans="1:8" x14ac:dyDescent="0.3">
      <c r="A21" s="39" t="s">
        <v>2</v>
      </c>
      <c r="B21" s="3">
        <f>September!G33</f>
        <v>0</v>
      </c>
      <c r="C21" s="1">
        <f>September!K9</f>
        <v>0</v>
      </c>
      <c r="D21" s="1">
        <f>September!K7</f>
        <v>0</v>
      </c>
      <c r="E21" s="1">
        <f>September!K3</f>
        <v>0</v>
      </c>
      <c r="F21" s="29">
        <f>September!K5</f>
        <v>0</v>
      </c>
      <c r="G21" s="35"/>
      <c r="H21" s="35"/>
    </row>
    <row r="22" spans="1:8" x14ac:dyDescent="0.3">
      <c r="A22" s="39" t="s">
        <v>25</v>
      </c>
      <c r="B22" s="3">
        <f>October!G34</f>
        <v>0</v>
      </c>
      <c r="C22" s="1">
        <f>October!K9</f>
        <v>0</v>
      </c>
      <c r="D22" s="1">
        <f>October!K7</f>
        <v>0</v>
      </c>
      <c r="E22" s="1">
        <f>October!K3</f>
        <v>0</v>
      </c>
      <c r="F22" s="29">
        <f>October!K5</f>
        <v>0</v>
      </c>
      <c r="G22" s="35"/>
      <c r="H22" s="35"/>
    </row>
    <row r="23" spans="1:8" x14ac:dyDescent="0.3">
      <c r="A23" s="39" t="s">
        <v>3</v>
      </c>
      <c r="B23" s="3">
        <f>November!G33</f>
        <v>0</v>
      </c>
      <c r="C23" s="1">
        <f>November!K9</f>
        <v>0</v>
      </c>
      <c r="D23" s="1">
        <f>November!K7</f>
        <v>0</v>
      </c>
      <c r="E23" s="1">
        <f>November!K3</f>
        <v>0</v>
      </c>
      <c r="F23" s="29">
        <f>November!K5</f>
        <v>0</v>
      </c>
      <c r="G23" s="7"/>
      <c r="H23" s="7"/>
    </row>
    <row r="24" spans="1:8" ht="14.5" thickBot="1" x14ac:dyDescent="0.35">
      <c r="A24" s="40" t="s">
        <v>20</v>
      </c>
      <c r="B24" s="31">
        <f>December!G34</f>
        <v>0</v>
      </c>
      <c r="C24" s="41">
        <f>December!K9</f>
        <v>0</v>
      </c>
      <c r="D24" s="41">
        <f>December!K7</f>
        <v>0</v>
      </c>
      <c r="E24" s="41">
        <f>December!K3</f>
        <v>0</v>
      </c>
      <c r="F24" s="33">
        <f>December!K5</f>
        <v>0</v>
      </c>
      <c r="G24" s="7"/>
      <c r="H24" s="7"/>
    </row>
    <row r="25" spans="1:8" ht="14.5" thickBot="1" x14ac:dyDescent="0.35">
      <c r="G25" s="7"/>
      <c r="H25" s="7"/>
    </row>
    <row r="26" spans="1:8" x14ac:dyDescent="0.3">
      <c r="A26" s="12" t="s">
        <v>21</v>
      </c>
      <c r="B26" s="13">
        <f>SUM(B13:B24)</f>
        <v>0</v>
      </c>
      <c r="C26" s="14">
        <f>SUM(C13:C24)</f>
        <v>0</v>
      </c>
      <c r="D26" s="14">
        <f>SUM(D13:D24)</f>
        <v>0</v>
      </c>
      <c r="E26" s="14">
        <f>SUM(E13:E24)</f>
        <v>0</v>
      </c>
      <c r="F26" s="15">
        <f>SUM(F13:F24)</f>
        <v>0</v>
      </c>
      <c r="G26" s="7"/>
      <c r="H26" s="7"/>
    </row>
    <row r="27" spans="1:8" ht="14.5" thickBot="1" x14ac:dyDescent="0.35">
      <c r="A27" s="16" t="s">
        <v>39</v>
      </c>
      <c r="B27" s="16"/>
      <c r="C27" s="16"/>
      <c r="D27" s="21">
        <f>D26/2</f>
        <v>0</v>
      </c>
      <c r="E27" s="21"/>
      <c r="F27" s="22"/>
      <c r="G27" s="7"/>
      <c r="H27" s="7"/>
    </row>
    <row r="28" spans="1:8" ht="14.5" thickBot="1" x14ac:dyDescent="0.35">
      <c r="A28" s="16" t="s">
        <v>22</v>
      </c>
      <c r="B28" s="17"/>
      <c r="C28" s="17"/>
      <c r="D28" s="17"/>
      <c r="E28" s="17"/>
      <c r="F28" s="18">
        <f>(SUM(B7,B9))-F26</f>
        <v>30</v>
      </c>
      <c r="G28" s="7"/>
      <c r="H28" s="7"/>
    </row>
    <row r="29" spans="1:8" x14ac:dyDescent="0.3">
      <c r="A29" s="35"/>
      <c r="B29" s="35"/>
      <c r="C29" s="35"/>
      <c r="D29" s="35"/>
      <c r="E29" s="35"/>
      <c r="F29" s="35"/>
      <c r="G29" s="35"/>
      <c r="H29" s="35"/>
    </row>
    <row r="30" spans="1:8" x14ac:dyDescent="0.3">
      <c r="A30" s="35"/>
      <c r="B30" s="35"/>
      <c r="C30" s="35"/>
      <c r="D30" s="35"/>
      <c r="E30" s="35"/>
      <c r="F30" s="35"/>
      <c r="G30" s="35"/>
      <c r="H30" s="35"/>
    </row>
    <row r="31" spans="1:8" x14ac:dyDescent="0.3">
      <c r="A31" s="7"/>
      <c r="B31" s="7"/>
      <c r="C31" s="7"/>
      <c r="D31" s="7"/>
      <c r="E31" s="7"/>
      <c r="F31" s="7"/>
      <c r="G31" s="7"/>
      <c r="H31" s="7"/>
    </row>
    <row r="32" spans="1:8" x14ac:dyDescent="0.3">
      <c r="A32" s="7"/>
      <c r="B32" s="7"/>
      <c r="C32" s="7"/>
      <c r="D32" s="7"/>
      <c r="E32" s="7"/>
      <c r="F32" s="7"/>
      <c r="G32" s="7"/>
      <c r="H32" s="7"/>
    </row>
    <row r="33" spans="1:8" x14ac:dyDescent="0.3">
      <c r="A33" s="7"/>
      <c r="B33" s="7"/>
      <c r="C33" s="7"/>
      <c r="D33" s="7"/>
      <c r="E33" s="7"/>
      <c r="F33" s="7"/>
      <c r="G33" s="7"/>
      <c r="H33" s="7"/>
    </row>
  </sheetData>
  <sheetProtection algorithmName="SHA-512" hashValue="l9+AFLt0QgoZkzOa6Arp3bG+7MCU0WtW3ZJu9qnYFOGMltTblWvZWMZ7rhVvHroCSO9sirF0XWgdtuR7eHTtyQ==" saltValue="Tn6rDNszYCQguxmkTTLDAA==" spinCount="100000" sheet="1"/>
  <protectedRanges>
    <protectedRange sqref="B3 B7 B9" name="Bereich1"/>
  </protectedRanges>
  <mergeCells count="6">
    <mergeCell ref="A1:H1"/>
    <mergeCell ref="C5:H5"/>
    <mergeCell ref="C7:H7"/>
    <mergeCell ref="C9:H9"/>
    <mergeCell ref="A9:A10"/>
    <mergeCell ref="C3:H4"/>
  </mergeCells>
  <conditionalFormatting sqref="B3">
    <cfRule type="colorScale" priority="1">
      <colorScale>
        <cfvo type="num" val="&quot;H2 &lt; I2&quot;"/>
        <cfvo type="num" val="0"/>
        <cfvo type="num" val="&quot;I2 &gt; H2&quot;"/>
        <color rgb="FFF8696B"/>
        <color rgb="FFFFEB84"/>
        <color rgb="FF63BE7B"/>
      </colorScale>
    </cfRule>
  </conditionalFormatting>
  <pageMargins left="0.7" right="0.7" top="0.78740157499999996" bottom="0.78740157499999996" header="0.3" footer="0.3"/>
  <pageSetup paperSize="9" scale="89" orientation="landscape" r:id="rId1"/>
  <headerFooter>
    <oddHeader>&amp;C&amp;"-,Fett"&amp;14Overview</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41"/>
  <sheetViews>
    <sheetView view="pageLayout" zoomScaleNormal="60" workbookViewId="0">
      <selection activeCell="A2" sqref="A2:A31"/>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44805</v>
      </c>
      <c r="B2" s="2" t="str">
        <f>TEXT(A2,"[$-409]TTTT")</f>
        <v>Thursday</v>
      </c>
      <c r="C2" s="2"/>
      <c r="D2" s="3"/>
      <c r="E2" s="3"/>
      <c r="F2" s="3"/>
      <c r="G2" s="8">
        <f>E2-F2-D2</f>
        <v>0</v>
      </c>
      <c r="H2" s="29" t="str">
        <f>IF(AND(G2&gt;TIME(0,0,0),G2&lt;=TIME(4,0,0)),"half",IF(G2&gt;TIME(4,0,0),"whole",""))</f>
        <v/>
      </c>
      <c r="I2" s="7"/>
      <c r="J2" s="7"/>
      <c r="K2" s="7"/>
    </row>
    <row r="3" spans="1:11" x14ac:dyDescent="0.3">
      <c r="A3" s="42">
        <v>44806</v>
      </c>
      <c r="B3" s="2" t="str">
        <f t="shared" ref="B3:B31" si="0">TEXT(A3,"[$-409]TTTT")</f>
        <v>Friday</v>
      </c>
      <c r="C3" s="2"/>
      <c r="D3" s="3"/>
      <c r="E3" s="3"/>
      <c r="F3" s="3"/>
      <c r="G3" s="8">
        <f t="shared" ref="G3:G23" si="1">E3-F3-D3</f>
        <v>0</v>
      </c>
      <c r="H3" s="29" t="str">
        <f t="shared" ref="H3:H31" si="2">IF(AND(G3&gt;TIME(0,0,0),G3&lt;=TIME(4,0,0)),"half",IF(G3&gt;TIME(4,0,0),"whole",""))</f>
        <v/>
      </c>
      <c r="I3" s="7"/>
      <c r="J3" s="4" t="s">
        <v>12</v>
      </c>
      <c r="K3" s="5">
        <f>COUNTIF($C2:$C32,"*Krank*")</f>
        <v>0</v>
      </c>
    </row>
    <row r="4" spans="1:11" x14ac:dyDescent="0.3">
      <c r="A4" s="42">
        <v>44807</v>
      </c>
      <c r="B4" s="2" t="str">
        <f t="shared" si="0"/>
        <v>Saturday</v>
      </c>
      <c r="C4" s="2"/>
      <c r="D4" s="3"/>
      <c r="E4" s="3"/>
      <c r="F4" s="3"/>
      <c r="G4" s="8">
        <f t="shared" si="1"/>
        <v>0</v>
      </c>
      <c r="H4" s="29" t="str">
        <f t="shared" si="2"/>
        <v/>
      </c>
      <c r="I4" s="7"/>
      <c r="J4" s="6"/>
      <c r="K4" s="7"/>
    </row>
    <row r="5" spans="1:11" x14ac:dyDescent="0.3">
      <c r="A5" s="42">
        <v>44808</v>
      </c>
      <c r="B5" s="2" t="str">
        <f t="shared" si="0"/>
        <v>Sunday</v>
      </c>
      <c r="C5" s="2"/>
      <c r="D5" s="3"/>
      <c r="E5" s="3"/>
      <c r="F5" s="3"/>
      <c r="G5" s="8">
        <f t="shared" si="1"/>
        <v>0</v>
      </c>
      <c r="H5" s="29" t="str">
        <f t="shared" si="2"/>
        <v/>
      </c>
      <c r="I5" s="7"/>
      <c r="J5" s="4" t="s">
        <v>13</v>
      </c>
      <c r="K5" s="5">
        <f>COUNTIF($C2:$C31,"Urlaub")</f>
        <v>0</v>
      </c>
    </row>
    <row r="6" spans="1:11" x14ac:dyDescent="0.3">
      <c r="A6" s="42">
        <v>44809</v>
      </c>
      <c r="B6" s="2" t="str">
        <f t="shared" si="0"/>
        <v>Monday</v>
      </c>
      <c r="C6" s="2"/>
      <c r="D6" s="3"/>
      <c r="E6" s="3"/>
      <c r="F6" s="3"/>
      <c r="G6" s="8">
        <f t="shared" si="1"/>
        <v>0</v>
      </c>
      <c r="H6" s="29" t="str">
        <f t="shared" si="2"/>
        <v/>
      </c>
      <c r="I6" s="7"/>
      <c r="J6" s="6"/>
      <c r="K6" s="7"/>
    </row>
    <row r="7" spans="1:11" x14ac:dyDescent="0.3">
      <c r="A7" s="42">
        <v>44810</v>
      </c>
      <c r="B7" s="2" t="str">
        <f t="shared" si="0"/>
        <v>Tuesday</v>
      </c>
      <c r="C7" s="2"/>
      <c r="D7" s="3"/>
      <c r="E7" s="3"/>
      <c r="F7" s="3"/>
      <c r="G7" s="8">
        <f t="shared" si="1"/>
        <v>0</v>
      </c>
      <c r="H7" s="29" t="str">
        <f t="shared" si="2"/>
        <v/>
      </c>
      <c r="I7" s="7"/>
      <c r="J7" s="4" t="s">
        <v>34</v>
      </c>
      <c r="K7" s="1">
        <f>COUNTIF(H2:H32,"half")</f>
        <v>0</v>
      </c>
    </row>
    <row r="8" spans="1:11" x14ac:dyDescent="0.3">
      <c r="A8" s="42">
        <v>44811</v>
      </c>
      <c r="B8" s="2" t="str">
        <f t="shared" si="0"/>
        <v>Wednesday</v>
      </c>
      <c r="C8" s="2"/>
      <c r="D8" s="3"/>
      <c r="E8" s="3"/>
      <c r="F8" s="3"/>
      <c r="G8" s="8">
        <f t="shared" si="1"/>
        <v>0</v>
      </c>
      <c r="H8" s="29" t="str">
        <f t="shared" si="2"/>
        <v/>
      </c>
      <c r="I8" s="7"/>
    </row>
    <row r="9" spans="1:11" x14ac:dyDescent="0.3">
      <c r="A9" s="42">
        <v>44812</v>
      </c>
      <c r="B9" s="2" t="str">
        <f t="shared" si="0"/>
        <v>Thursday</v>
      </c>
      <c r="C9" s="2"/>
      <c r="D9" s="3"/>
      <c r="E9" s="3"/>
      <c r="F9" s="3"/>
      <c r="G9" s="8">
        <f t="shared" si="1"/>
        <v>0</v>
      </c>
      <c r="H9" s="29" t="str">
        <f t="shared" si="2"/>
        <v/>
      </c>
      <c r="I9" s="7"/>
      <c r="J9" s="4" t="s">
        <v>35</v>
      </c>
      <c r="K9" s="1">
        <f>COUNTIF(H2:H32,"whole")</f>
        <v>0</v>
      </c>
    </row>
    <row r="10" spans="1:11" x14ac:dyDescent="0.3">
      <c r="A10" s="42">
        <v>44813</v>
      </c>
      <c r="B10" s="2" t="str">
        <f t="shared" si="0"/>
        <v>Friday</v>
      </c>
      <c r="C10" s="2"/>
      <c r="D10" s="3"/>
      <c r="E10" s="3"/>
      <c r="F10" s="3"/>
      <c r="G10" s="8">
        <f t="shared" si="1"/>
        <v>0</v>
      </c>
      <c r="H10" s="29" t="str">
        <f t="shared" si="2"/>
        <v/>
      </c>
      <c r="I10" s="7"/>
      <c r="J10" s="7"/>
      <c r="K10" s="7"/>
    </row>
    <row r="11" spans="1:11" ht="14.5" thickBot="1" x14ac:dyDescent="0.35">
      <c r="A11" s="42">
        <v>44814</v>
      </c>
      <c r="B11" s="2" t="str">
        <f t="shared" si="0"/>
        <v>Saturday</v>
      </c>
      <c r="C11" s="2"/>
      <c r="D11" s="3"/>
      <c r="E11" s="3"/>
      <c r="F11" s="3"/>
      <c r="G11" s="8">
        <f t="shared" si="1"/>
        <v>0</v>
      </c>
      <c r="H11" s="29" t="str">
        <f t="shared" si="2"/>
        <v/>
      </c>
      <c r="I11" s="7"/>
      <c r="J11" s="7"/>
      <c r="K11" s="7"/>
    </row>
    <row r="12" spans="1:11" ht="14" customHeight="1" x14ac:dyDescent="0.3">
      <c r="A12" s="42">
        <v>44815</v>
      </c>
      <c r="B12" s="2" t="str">
        <f t="shared" si="0"/>
        <v>Sunday</v>
      </c>
      <c r="C12" s="2"/>
      <c r="D12" s="3"/>
      <c r="E12" s="3"/>
      <c r="F12" s="3"/>
      <c r="G12" s="8">
        <f t="shared" si="1"/>
        <v>0</v>
      </c>
      <c r="H12" s="29" t="str">
        <f t="shared" si="2"/>
        <v/>
      </c>
      <c r="I12" s="7"/>
      <c r="J12" s="58" t="s">
        <v>36</v>
      </c>
      <c r="K12" s="59"/>
    </row>
    <row r="13" spans="1:11" ht="14" customHeight="1" x14ac:dyDescent="0.3">
      <c r="A13" s="42">
        <v>44816</v>
      </c>
      <c r="B13" s="2" t="str">
        <f t="shared" si="0"/>
        <v>Monday</v>
      </c>
      <c r="C13" s="2"/>
      <c r="D13" s="3"/>
      <c r="E13" s="3"/>
      <c r="F13" s="3"/>
      <c r="G13" s="8">
        <f t="shared" si="1"/>
        <v>0</v>
      </c>
      <c r="H13" s="29" t="str">
        <f t="shared" si="2"/>
        <v/>
      </c>
      <c r="I13" s="7"/>
      <c r="J13" s="60"/>
      <c r="K13" s="61"/>
    </row>
    <row r="14" spans="1:11" x14ac:dyDescent="0.3">
      <c r="A14" s="42">
        <v>44817</v>
      </c>
      <c r="B14" s="2" t="str">
        <f t="shared" si="0"/>
        <v>Tuesday</v>
      </c>
      <c r="C14" s="2"/>
      <c r="D14" s="3"/>
      <c r="E14" s="3"/>
      <c r="F14" s="3"/>
      <c r="G14" s="8">
        <f t="shared" si="1"/>
        <v>0</v>
      </c>
      <c r="H14" s="29" t="str">
        <f t="shared" si="2"/>
        <v/>
      </c>
      <c r="I14" s="7"/>
      <c r="J14" s="60"/>
      <c r="K14" s="61"/>
    </row>
    <row r="15" spans="1:11" x14ac:dyDescent="0.3">
      <c r="A15" s="42">
        <v>44818</v>
      </c>
      <c r="B15" s="2" t="str">
        <f t="shared" si="0"/>
        <v>Wednesday</v>
      </c>
      <c r="C15" s="2"/>
      <c r="D15" s="3"/>
      <c r="E15" s="3"/>
      <c r="F15" s="3"/>
      <c r="G15" s="8">
        <f t="shared" si="1"/>
        <v>0</v>
      </c>
      <c r="H15" s="29" t="str">
        <f t="shared" si="2"/>
        <v/>
      </c>
      <c r="I15" s="7"/>
      <c r="J15" s="44"/>
      <c r="K15" s="45"/>
    </row>
    <row r="16" spans="1:11" x14ac:dyDescent="0.3">
      <c r="A16" s="42">
        <v>44819</v>
      </c>
      <c r="B16" s="2" t="str">
        <f t="shared" si="0"/>
        <v>Thursday</v>
      </c>
      <c r="C16" s="2"/>
      <c r="D16" s="3"/>
      <c r="E16" s="3"/>
      <c r="F16" s="3"/>
      <c r="G16" s="8">
        <f t="shared" si="1"/>
        <v>0</v>
      </c>
      <c r="H16" s="29" t="str">
        <f t="shared" si="2"/>
        <v/>
      </c>
      <c r="I16" s="7"/>
      <c r="J16" s="54" t="s">
        <v>37</v>
      </c>
      <c r="K16" s="55"/>
    </row>
    <row r="17" spans="1:11" ht="14" customHeight="1" x14ac:dyDescent="0.3">
      <c r="A17" s="42">
        <v>44820</v>
      </c>
      <c r="B17" s="2" t="str">
        <f t="shared" si="0"/>
        <v>Friday</v>
      </c>
      <c r="C17" s="2"/>
      <c r="D17" s="3"/>
      <c r="E17" s="3"/>
      <c r="F17" s="3"/>
      <c r="G17" s="8">
        <f t="shared" si="1"/>
        <v>0</v>
      </c>
      <c r="H17" s="29" t="str">
        <f t="shared" si="2"/>
        <v/>
      </c>
      <c r="I17" s="7"/>
      <c r="J17" s="54"/>
      <c r="K17" s="55"/>
    </row>
    <row r="18" spans="1:11" x14ac:dyDescent="0.3">
      <c r="A18" s="42">
        <v>44821</v>
      </c>
      <c r="B18" s="2" t="str">
        <f t="shared" si="0"/>
        <v>Saturday</v>
      </c>
      <c r="C18" s="2"/>
      <c r="D18" s="3"/>
      <c r="E18" s="3"/>
      <c r="F18" s="3"/>
      <c r="G18" s="8">
        <f t="shared" si="1"/>
        <v>0</v>
      </c>
      <c r="H18" s="29" t="str">
        <f t="shared" si="2"/>
        <v/>
      </c>
      <c r="I18" s="7"/>
      <c r="J18" s="54"/>
      <c r="K18" s="55"/>
    </row>
    <row r="19" spans="1:11" x14ac:dyDescent="0.3">
      <c r="A19" s="42">
        <v>44822</v>
      </c>
      <c r="B19" s="2" t="str">
        <f t="shared" si="0"/>
        <v>Sunday</v>
      </c>
      <c r="C19" s="2"/>
      <c r="D19" s="3"/>
      <c r="E19" s="3"/>
      <c r="F19" s="3"/>
      <c r="G19" s="8">
        <f t="shared" si="1"/>
        <v>0</v>
      </c>
      <c r="H19" s="29" t="str">
        <f t="shared" si="2"/>
        <v/>
      </c>
      <c r="I19" s="7"/>
      <c r="J19" s="54"/>
      <c r="K19" s="55"/>
    </row>
    <row r="20" spans="1:11" x14ac:dyDescent="0.3">
      <c r="A20" s="42">
        <v>44823</v>
      </c>
      <c r="B20" s="2" t="str">
        <f t="shared" si="0"/>
        <v>Monday</v>
      </c>
      <c r="C20" s="2"/>
      <c r="D20" s="3"/>
      <c r="E20" s="3"/>
      <c r="F20" s="3"/>
      <c r="G20" s="8">
        <f t="shared" si="1"/>
        <v>0</v>
      </c>
      <c r="H20" s="29" t="str">
        <f t="shared" si="2"/>
        <v/>
      </c>
      <c r="I20" s="7"/>
      <c r="J20" s="54" t="s">
        <v>38</v>
      </c>
      <c r="K20" s="55"/>
    </row>
    <row r="21" spans="1:11" x14ac:dyDescent="0.3">
      <c r="A21" s="42">
        <v>44824</v>
      </c>
      <c r="B21" s="2" t="str">
        <f t="shared" si="0"/>
        <v>Tuesday</v>
      </c>
      <c r="C21" s="2"/>
      <c r="D21" s="3"/>
      <c r="E21" s="3"/>
      <c r="F21" s="3"/>
      <c r="G21" s="8">
        <f t="shared" si="1"/>
        <v>0</v>
      </c>
      <c r="H21" s="29" t="str">
        <f t="shared" si="2"/>
        <v/>
      </c>
      <c r="I21" s="7"/>
      <c r="J21" s="54"/>
      <c r="K21" s="55"/>
    </row>
    <row r="22" spans="1:11" x14ac:dyDescent="0.3">
      <c r="A22" s="42">
        <v>44825</v>
      </c>
      <c r="B22" s="2" t="str">
        <f t="shared" si="0"/>
        <v>Wednesday</v>
      </c>
      <c r="C22" s="2"/>
      <c r="D22" s="3"/>
      <c r="E22" s="3"/>
      <c r="F22" s="3"/>
      <c r="G22" s="8">
        <f t="shared" si="1"/>
        <v>0</v>
      </c>
      <c r="H22" s="29" t="str">
        <f t="shared" si="2"/>
        <v/>
      </c>
      <c r="I22" s="7"/>
      <c r="J22" s="54"/>
      <c r="K22" s="55"/>
    </row>
    <row r="23" spans="1:11" ht="14.5" thickBot="1" x14ac:dyDescent="0.35">
      <c r="A23" s="42">
        <v>44826</v>
      </c>
      <c r="B23" s="2" t="str">
        <f t="shared" si="0"/>
        <v>Thursday</v>
      </c>
      <c r="C23" s="2"/>
      <c r="D23" s="3"/>
      <c r="E23" s="3"/>
      <c r="F23" s="3"/>
      <c r="G23" s="8">
        <f t="shared" si="1"/>
        <v>0</v>
      </c>
      <c r="H23" s="29" t="str">
        <f t="shared" si="2"/>
        <v/>
      </c>
      <c r="I23" s="7"/>
      <c r="J23" s="56"/>
      <c r="K23" s="57"/>
    </row>
    <row r="24" spans="1:11" x14ac:dyDescent="0.3">
      <c r="A24" s="42">
        <v>44827</v>
      </c>
      <c r="B24" s="2" t="str">
        <f t="shared" si="0"/>
        <v>Friday</v>
      </c>
      <c r="C24" s="2"/>
      <c r="D24" s="3"/>
      <c r="E24" s="3"/>
      <c r="F24" s="3"/>
      <c r="G24" s="8">
        <f>E24-F24-D24</f>
        <v>0</v>
      </c>
      <c r="H24" s="29" t="str">
        <f t="shared" si="2"/>
        <v/>
      </c>
      <c r="I24" s="7"/>
      <c r="J24" s="7"/>
      <c r="K24" s="7"/>
    </row>
    <row r="25" spans="1:11" x14ac:dyDescent="0.3">
      <c r="A25" s="42">
        <v>44828</v>
      </c>
      <c r="B25" s="2" t="str">
        <f t="shared" si="0"/>
        <v>Saturday</v>
      </c>
      <c r="C25" s="2"/>
      <c r="D25" s="3"/>
      <c r="E25" s="3"/>
      <c r="F25" s="3"/>
      <c r="G25" s="8">
        <f t="shared" ref="G25:G31" si="3">E25-F25-D25</f>
        <v>0</v>
      </c>
      <c r="H25" s="29" t="str">
        <f t="shared" si="2"/>
        <v/>
      </c>
      <c r="I25" s="7"/>
      <c r="J25" s="7"/>
      <c r="K25" s="7"/>
    </row>
    <row r="26" spans="1:11" x14ac:dyDescent="0.3">
      <c r="A26" s="42">
        <v>44829</v>
      </c>
      <c r="B26" s="2" t="str">
        <f t="shared" si="0"/>
        <v>Sunday</v>
      </c>
      <c r="C26" s="2"/>
      <c r="D26" s="3"/>
      <c r="E26" s="3"/>
      <c r="F26" s="3"/>
      <c r="G26" s="8">
        <f t="shared" si="3"/>
        <v>0</v>
      </c>
      <c r="H26" s="29" t="str">
        <f t="shared" si="2"/>
        <v/>
      </c>
      <c r="I26" s="7"/>
      <c r="J26" s="7"/>
      <c r="K26" s="7"/>
    </row>
    <row r="27" spans="1:11" x14ac:dyDescent="0.3">
      <c r="A27" s="42">
        <v>44830</v>
      </c>
      <c r="B27" s="2" t="str">
        <f t="shared" si="0"/>
        <v>Monday</v>
      </c>
      <c r="C27" s="2"/>
      <c r="D27" s="3"/>
      <c r="E27" s="3"/>
      <c r="F27" s="3"/>
      <c r="G27" s="8">
        <f t="shared" si="3"/>
        <v>0</v>
      </c>
      <c r="H27" s="29" t="str">
        <f t="shared" si="2"/>
        <v/>
      </c>
      <c r="I27" s="7"/>
      <c r="J27" s="7"/>
      <c r="K27" s="7"/>
    </row>
    <row r="28" spans="1:11" x14ac:dyDescent="0.3">
      <c r="A28" s="42">
        <v>44831</v>
      </c>
      <c r="B28" s="2" t="str">
        <f t="shared" si="0"/>
        <v>Tuesday</v>
      </c>
      <c r="C28" s="2"/>
      <c r="D28" s="3"/>
      <c r="E28" s="3"/>
      <c r="F28" s="3"/>
      <c r="G28" s="8">
        <f t="shared" si="3"/>
        <v>0</v>
      </c>
      <c r="H28" s="29" t="str">
        <f t="shared" si="2"/>
        <v/>
      </c>
      <c r="I28" s="7"/>
      <c r="J28" s="7"/>
      <c r="K28" s="7"/>
    </row>
    <row r="29" spans="1:11" x14ac:dyDescent="0.3">
      <c r="A29" s="42">
        <v>44832</v>
      </c>
      <c r="B29" s="2" t="str">
        <f t="shared" si="0"/>
        <v>Wednesday</v>
      </c>
      <c r="C29" s="2"/>
      <c r="D29" s="3"/>
      <c r="E29" s="3"/>
      <c r="F29" s="3"/>
      <c r="G29" s="8">
        <f t="shared" si="3"/>
        <v>0</v>
      </c>
      <c r="H29" s="29" t="str">
        <f t="shared" si="2"/>
        <v/>
      </c>
      <c r="I29" s="7"/>
      <c r="J29" s="7"/>
      <c r="K29" s="7"/>
    </row>
    <row r="30" spans="1:11" x14ac:dyDescent="0.3">
      <c r="A30" s="42">
        <v>44833</v>
      </c>
      <c r="B30" s="2" t="str">
        <f t="shared" si="0"/>
        <v>Thursday</v>
      </c>
      <c r="C30" s="2"/>
      <c r="D30" s="3"/>
      <c r="E30" s="3"/>
      <c r="F30" s="3"/>
      <c r="G30" s="8">
        <f t="shared" si="3"/>
        <v>0</v>
      </c>
      <c r="H30" s="29" t="str">
        <f t="shared" si="2"/>
        <v/>
      </c>
      <c r="I30" s="7"/>
      <c r="J30" s="7"/>
      <c r="K30" s="7"/>
    </row>
    <row r="31" spans="1:11" x14ac:dyDescent="0.3">
      <c r="A31" s="42">
        <v>44834</v>
      </c>
      <c r="B31" s="2" t="str">
        <f t="shared" si="0"/>
        <v>Friday</v>
      </c>
      <c r="C31" s="2"/>
      <c r="D31" s="3"/>
      <c r="E31" s="3"/>
      <c r="F31" s="3"/>
      <c r="G31" s="8">
        <f t="shared" si="3"/>
        <v>0</v>
      </c>
      <c r="H31" s="29" t="str">
        <f t="shared" si="2"/>
        <v/>
      </c>
      <c r="I31" s="7"/>
      <c r="J31" s="7"/>
      <c r="K31" s="7"/>
    </row>
    <row r="32" spans="1:11" x14ac:dyDescent="0.3">
      <c r="A32" s="7"/>
      <c r="B32" s="7"/>
      <c r="C32" s="7"/>
      <c r="D32" s="7"/>
      <c r="E32" s="7"/>
      <c r="F32" s="7"/>
      <c r="G32" s="7"/>
      <c r="H32" s="7"/>
      <c r="I32" s="7"/>
      <c r="J32" s="7"/>
      <c r="K32" s="7"/>
    </row>
    <row r="33" spans="1:11" ht="14.5" thickBot="1" x14ac:dyDescent="0.35">
      <c r="A33" s="23" t="s">
        <v>21</v>
      </c>
      <c r="B33" s="23"/>
      <c r="C33" s="23"/>
      <c r="D33" s="23"/>
      <c r="E33" s="23"/>
      <c r="F33" s="24">
        <f>SUM(F2:F31)</f>
        <v>0</v>
      </c>
      <c r="G33" s="24">
        <f>SUM(G2:G31)</f>
        <v>0</v>
      </c>
      <c r="H33" s="24"/>
      <c r="I33" s="7"/>
      <c r="J33" s="7"/>
      <c r="K33" s="7"/>
    </row>
    <row r="34" spans="1:11" ht="14.5" thickTop="1" x14ac:dyDescent="0.3">
      <c r="A34" s="7"/>
      <c r="B34" s="7"/>
      <c r="C34" s="7"/>
      <c r="D34" s="7"/>
      <c r="E34" s="7"/>
      <c r="F34" s="7"/>
      <c r="G34" s="7"/>
      <c r="H34" s="7"/>
      <c r="I34" s="7"/>
      <c r="J34" s="7"/>
      <c r="K34" s="7"/>
    </row>
    <row r="35" spans="1:11" x14ac:dyDescent="0.3">
      <c r="A35" s="7"/>
      <c r="B35" s="7"/>
      <c r="C35" s="7"/>
      <c r="D35" s="7"/>
      <c r="E35" s="7"/>
      <c r="F35" s="7"/>
      <c r="G35" s="7"/>
      <c r="H35" s="7"/>
      <c r="I35" s="7"/>
      <c r="J35" s="34"/>
      <c r="K35" s="7"/>
    </row>
    <row r="36" spans="1:11" x14ac:dyDescent="0.3">
      <c r="A36" s="7"/>
      <c r="B36" s="7"/>
      <c r="C36" s="7"/>
      <c r="D36" s="7"/>
      <c r="E36" s="7"/>
      <c r="F36" s="7"/>
      <c r="G36" s="7"/>
      <c r="H36" s="7"/>
      <c r="I36" s="7"/>
      <c r="J36" s="7"/>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sheetData>
  <sheetProtection algorithmName="SHA-512" hashValue="AyWaBSkyOyOw/2bdh8jun6p1tdD7tKFJyCl6qFsS2Y4o6lGItQ4TQclpxDE8nhZIYTlCYq7bQeE4eQkIZZIPzQ==" saltValue="IV8KqXrz4fAyOyL46kh4ZQ==" spinCount="100000" sheet="1"/>
  <protectedRanges>
    <protectedRange sqref="D31:F31" name="Bereich1_1_1"/>
    <protectedRange sqref="D24:F30" name="Bereich1_1_1_1"/>
    <protectedRange sqref="C2:F2 D3:F23 C3:C31" name="Bereich1_1_1_1_1"/>
  </protectedRanges>
  <mergeCells count="3">
    <mergeCell ref="J12:K14"/>
    <mergeCell ref="J16:K19"/>
    <mergeCell ref="J20:K23"/>
  </mergeCells>
  <conditionalFormatting sqref="B2:B31">
    <cfRule type="cellIs" dxfId="19" priority="4" operator="equal">
      <formula>"Saturday"</formula>
    </cfRule>
    <cfRule type="cellIs" dxfId="18" priority="5" operator="equal">
      <formula>"Sunday"</formula>
    </cfRule>
  </conditionalFormatting>
  <conditionalFormatting sqref="C2:C31">
    <cfRule type="containsText" dxfId="17" priority="1" operator="containsText" text="Urlaub">
      <formula>NOT(ISERROR(SEARCH("Urlaub",C2)))</formula>
    </cfRule>
    <cfRule type="containsText" dxfId="16" priority="2" operator="containsText" text="Feiertag">
      <formula>NOT(ISERROR(SEARCH("Feiertag",C2)))</formula>
    </cfRule>
    <cfRule type="containsText" dxfId="15" priority="3" operator="containsText" text="Krank">
      <formula>NOT(ISERROR(SEARCH("Krank",C2)))</formula>
    </cfRule>
  </conditionalFormatting>
  <dataValidations disablePrompts="1" count="1">
    <dataValidation type="list" showInputMessage="1" showErrorMessage="1" promptTitle="Bitte auswählen" sqref="C2:C31">
      <formula1>"Work Day,Vacation Day,Holiday,Sick Day,Free,-"</formula1>
    </dataValidation>
  </dataValidations>
  <pageMargins left="0.7" right="0.7" top="0.75" bottom="0.75" header="0.3" footer="0.3"/>
  <pageSetup paperSize="9" scale="80" orientation="landscape" r:id="rId1"/>
  <headerFooter>
    <oddHeader>&amp;C&amp;"-,Fett"&amp;14September 2022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2"/>
  <sheetViews>
    <sheetView view="pageLayout" zoomScaleNormal="60" workbookViewId="0">
      <selection sqref="A1:K36"/>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44835</v>
      </c>
      <c r="B2" s="2" t="str">
        <f>TEXT(A2,"[$-409]TTTT")</f>
        <v>Saturday</v>
      </c>
      <c r="C2" s="2"/>
      <c r="D2" s="3"/>
      <c r="E2" s="3"/>
      <c r="F2" s="3"/>
      <c r="G2" s="8">
        <f>E2-F2-D2</f>
        <v>0</v>
      </c>
      <c r="H2" s="29" t="str">
        <f>IF(AND(G2&gt;TIME(0,0,0),G2&lt;=TIME(4,0,0)),"half",IF(G2&gt;TIME(4,0,0),"whole",""))</f>
        <v/>
      </c>
      <c r="I2" s="7"/>
      <c r="J2" s="7"/>
      <c r="K2" s="7"/>
    </row>
    <row r="3" spans="1:11" x14ac:dyDescent="0.3">
      <c r="A3" s="42">
        <v>44836</v>
      </c>
      <c r="B3" s="2" t="str">
        <f t="shared" ref="B3:B32" si="0">TEXT(A3,"[$-409]TTTT")</f>
        <v>Sunday</v>
      </c>
      <c r="C3" s="2"/>
      <c r="D3" s="3"/>
      <c r="E3" s="3"/>
      <c r="F3" s="3"/>
      <c r="G3" s="8">
        <f t="shared" ref="G3:G23" si="1">E3-F3-D3</f>
        <v>0</v>
      </c>
      <c r="H3" s="29" t="str">
        <f t="shared" ref="H3:H32" si="2">IF(AND(G3&gt;TIME(0,0,0),G3&lt;=TIME(4,0,0)),"half",IF(G3&gt;TIME(4,0,0),"whole",""))</f>
        <v/>
      </c>
      <c r="I3" s="7"/>
      <c r="J3" s="4" t="s">
        <v>12</v>
      </c>
      <c r="K3" s="5">
        <f>COUNTIF($C2:$C32,"*Krank*")</f>
        <v>0</v>
      </c>
    </row>
    <row r="4" spans="1:11" x14ac:dyDescent="0.3">
      <c r="A4" s="42">
        <v>44837</v>
      </c>
      <c r="B4" s="2" t="str">
        <f t="shared" si="0"/>
        <v>Monday</v>
      </c>
      <c r="C4" s="2"/>
      <c r="D4" s="3"/>
      <c r="E4" s="3"/>
      <c r="F4" s="3"/>
      <c r="G4" s="8">
        <f t="shared" si="1"/>
        <v>0</v>
      </c>
      <c r="H4" s="29" t="str">
        <f t="shared" si="2"/>
        <v/>
      </c>
      <c r="I4" s="7"/>
      <c r="J4" s="6"/>
      <c r="K4" s="7"/>
    </row>
    <row r="5" spans="1:11" x14ac:dyDescent="0.3">
      <c r="A5" s="42">
        <v>44838</v>
      </c>
      <c r="B5" s="2" t="str">
        <f t="shared" si="0"/>
        <v>Tuesday</v>
      </c>
      <c r="C5" s="2"/>
      <c r="D5" s="3"/>
      <c r="E5" s="3"/>
      <c r="F5" s="3"/>
      <c r="G5" s="8">
        <f t="shared" si="1"/>
        <v>0</v>
      </c>
      <c r="H5" s="29" t="str">
        <f t="shared" si="2"/>
        <v/>
      </c>
      <c r="I5" s="7"/>
      <c r="J5" s="4" t="s">
        <v>13</v>
      </c>
      <c r="K5" s="5">
        <f>COUNTIF($C2:$C31,"Urlaub")</f>
        <v>0</v>
      </c>
    </row>
    <row r="6" spans="1:11" x14ac:dyDescent="0.3">
      <c r="A6" s="42">
        <v>44839</v>
      </c>
      <c r="B6" s="2" t="str">
        <f t="shared" si="0"/>
        <v>Wednesday</v>
      </c>
      <c r="C6" s="2"/>
      <c r="D6" s="3"/>
      <c r="E6" s="3"/>
      <c r="F6" s="3"/>
      <c r="G6" s="8">
        <f t="shared" si="1"/>
        <v>0</v>
      </c>
      <c r="H6" s="29" t="str">
        <f t="shared" si="2"/>
        <v/>
      </c>
      <c r="I6" s="7"/>
      <c r="J6" s="6"/>
      <c r="K6" s="7"/>
    </row>
    <row r="7" spans="1:11" x14ac:dyDescent="0.3">
      <c r="A7" s="42">
        <v>44840</v>
      </c>
      <c r="B7" s="2" t="str">
        <f t="shared" si="0"/>
        <v>Thursday</v>
      </c>
      <c r="C7" s="2"/>
      <c r="D7" s="3"/>
      <c r="E7" s="3"/>
      <c r="F7" s="3"/>
      <c r="G7" s="8">
        <f t="shared" si="1"/>
        <v>0</v>
      </c>
      <c r="H7" s="29" t="str">
        <f t="shared" si="2"/>
        <v/>
      </c>
      <c r="I7" s="7"/>
      <c r="J7" s="4" t="s">
        <v>34</v>
      </c>
      <c r="K7" s="1">
        <f>COUNTIF(H2:H32,"half")</f>
        <v>0</v>
      </c>
    </row>
    <row r="8" spans="1:11" x14ac:dyDescent="0.3">
      <c r="A8" s="42">
        <v>44841</v>
      </c>
      <c r="B8" s="2" t="str">
        <f t="shared" si="0"/>
        <v>Friday</v>
      </c>
      <c r="C8" s="2"/>
      <c r="D8" s="3"/>
      <c r="E8" s="3"/>
      <c r="F8" s="3"/>
      <c r="G8" s="8">
        <f t="shared" si="1"/>
        <v>0</v>
      </c>
      <c r="H8" s="29" t="str">
        <f t="shared" si="2"/>
        <v/>
      </c>
      <c r="I8" s="7"/>
    </row>
    <row r="9" spans="1:11" x14ac:dyDescent="0.3">
      <c r="A9" s="42">
        <v>44842</v>
      </c>
      <c r="B9" s="2" t="str">
        <f t="shared" si="0"/>
        <v>Saturday</v>
      </c>
      <c r="C9" s="2"/>
      <c r="D9" s="3"/>
      <c r="E9" s="3"/>
      <c r="F9" s="3"/>
      <c r="G9" s="8">
        <f t="shared" si="1"/>
        <v>0</v>
      </c>
      <c r="H9" s="29" t="str">
        <f t="shared" si="2"/>
        <v/>
      </c>
      <c r="I9" s="7"/>
      <c r="J9" s="4" t="s">
        <v>35</v>
      </c>
      <c r="K9" s="1">
        <f>COUNTIF(H2:H32,"whole")</f>
        <v>0</v>
      </c>
    </row>
    <row r="10" spans="1:11" x14ac:dyDescent="0.3">
      <c r="A10" s="42">
        <v>44843</v>
      </c>
      <c r="B10" s="2" t="str">
        <f t="shared" si="0"/>
        <v>Sunday</v>
      </c>
      <c r="C10" s="2"/>
      <c r="D10" s="3"/>
      <c r="E10" s="3"/>
      <c r="F10" s="3"/>
      <c r="G10" s="8">
        <f t="shared" si="1"/>
        <v>0</v>
      </c>
      <c r="H10" s="29" t="str">
        <f t="shared" si="2"/>
        <v/>
      </c>
      <c r="I10" s="7"/>
      <c r="J10" s="7"/>
      <c r="K10" s="7"/>
    </row>
    <row r="11" spans="1:11" ht="14.5" thickBot="1" x14ac:dyDescent="0.35">
      <c r="A11" s="42">
        <v>44844</v>
      </c>
      <c r="B11" s="2" t="str">
        <f t="shared" si="0"/>
        <v>Monday</v>
      </c>
      <c r="C11" s="2"/>
      <c r="D11" s="3"/>
      <c r="E11" s="3"/>
      <c r="F11" s="3"/>
      <c r="G11" s="8">
        <f t="shared" si="1"/>
        <v>0</v>
      </c>
      <c r="H11" s="29" t="str">
        <f t="shared" si="2"/>
        <v/>
      </c>
      <c r="I11" s="7"/>
      <c r="J11" s="7"/>
      <c r="K11" s="7"/>
    </row>
    <row r="12" spans="1:11" ht="14" customHeight="1" x14ac:dyDescent="0.3">
      <c r="A12" s="42">
        <v>44845</v>
      </c>
      <c r="B12" s="2" t="str">
        <f t="shared" si="0"/>
        <v>Tuesday</v>
      </c>
      <c r="C12" s="2"/>
      <c r="D12" s="3"/>
      <c r="E12" s="3"/>
      <c r="F12" s="3"/>
      <c r="G12" s="8">
        <f t="shared" si="1"/>
        <v>0</v>
      </c>
      <c r="H12" s="29" t="str">
        <f t="shared" si="2"/>
        <v/>
      </c>
      <c r="I12" s="7"/>
      <c r="J12" s="58" t="s">
        <v>36</v>
      </c>
      <c r="K12" s="59"/>
    </row>
    <row r="13" spans="1:11" ht="14" customHeight="1" x14ac:dyDescent="0.3">
      <c r="A13" s="42">
        <v>44846</v>
      </c>
      <c r="B13" s="2" t="str">
        <f t="shared" si="0"/>
        <v>Wednesday</v>
      </c>
      <c r="C13" s="2"/>
      <c r="D13" s="3"/>
      <c r="E13" s="3"/>
      <c r="F13" s="3"/>
      <c r="G13" s="8">
        <f t="shared" si="1"/>
        <v>0</v>
      </c>
      <c r="H13" s="29" t="str">
        <f t="shared" si="2"/>
        <v/>
      </c>
      <c r="I13" s="7"/>
      <c r="J13" s="60"/>
      <c r="K13" s="61"/>
    </row>
    <row r="14" spans="1:11" x14ac:dyDescent="0.3">
      <c r="A14" s="42">
        <v>44847</v>
      </c>
      <c r="B14" s="2" t="str">
        <f t="shared" si="0"/>
        <v>Thursday</v>
      </c>
      <c r="C14" s="2"/>
      <c r="D14" s="3"/>
      <c r="E14" s="3"/>
      <c r="F14" s="3"/>
      <c r="G14" s="8">
        <f t="shared" si="1"/>
        <v>0</v>
      </c>
      <c r="H14" s="29" t="str">
        <f t="shared" si="2"/>
        <v/>
      </c>
      <c r="I14" s="7"/>
      <c r="J14" s="60"/>
      <c r="K14" s="61"/>
    </row>
    <row r="15" spans="1:11" x14ac:dyDescent="0.3">
      <c r="A15" s="42">
        <v>44848</v>
      </c>
      <c r="B15" s="2" t="str">
        <f t="shared" si="0"/>
        <v>Friday</v>
      </c>
      <c r="C15" s="2"/>
      <c r="D15" s="3"/>
      <c r="E15" s="3"/>
      <c r="F15" s="3"/>
      <c r="G15" s="8">
        <f t="shared" si="1"/>
        <v>0</v>
      </c>
      <c r="H15" s="29" t="str">
        <f t="shared" si="2"/>
        <v/>
      </c>
      <c r="I15" s="7"/>
      <c r="J15" s="44"/>
      <c r="K15" s="45"/>
    </row>
    <row r="16" spans="1:11" x14ac:dyDescent="0.3">
      <c r="A16" s="42">
        <v>44849</v>
      </c>
      <c r="B16" s="2" t="str">
        <f t="shared" si="0"/>
        <v>Saturday</v>
      </c>
      <c r="C16" s="2"/>
      <c r="D16" s="3"/>
      <c r="E16" s="3"/>
      <c r="F16" s="3"/>
      <c r="G16" s="8">
        <f t="shared" si="1"/>
        <v>0</v>
      </c>
      <c r="H16" s="29" t="str">
        <f t="shared" si="2"/>
        <v/>
      </c>
      <c r="I16" s="7"/>
      <c r="J16" s="54" t="s">
        <v>37</v>
      </c>
      <c r="K16" s="55"/>
    </row>
    <row r="17" spans="1:11" ht="14" customHeight="1" x14ac:dyDescent="0.3">
      <c r="A17" s="42">
        <v>44850</v>
      </c>
      <c r="B17" s="2" t="str">
        <f t="shared" si="0"/>
        <v>Sunday</v>
      </c>
      <c r="C17" s="2"/>
      <c r="D17" s="3"/>
      <c r="E17" s="3"/>
      <c r="F17" s="3"/>
      <c r="G17" s="8">
        <f t="shared" si="1"/>
        <v>0</v>
      </c>
      <c r="H17" s="29" t="str">
        <f t="shared" si="2"/>
        <v/>
      </c>
      <c r="I17" s="7"/>
      <c r="J17" s="54"/>
      <c r="K17" s="55"/>
    </row>
    <row r="18" spans="1:11" x14ac:dyDescent="0.3">
      <c r="A18" s="42">
        <v>44851</v>
      </c>
      <c r="B18" s="2" t="str">
        <f t="shared" si="0"/>
        <v>Monday</v>
      </c>
      <c r="C18" s="2"/>
      <c r="D18" s="3"/>
      <c r="E18" s="3"/>
      <c r="F18" s="3"/>
      <c r="G18" s="8">
        <f t="shared" si="1"/>
        <v>0</v>
      </c>
      <c r="H18" s="29" t="str">
        <f t="shared" si="2"/>
        <v/>
      </c>
      <c r="I18" s="7"/>
      <c r="J18" s="54"/>
      <c r="K18" s="55"/>
    </row>
    <row r="19" spans="1:11" x14ac:dyDescent="0.3">
      <c r="A19" s="42">
        <v>44852</v>
      </c>
      <c r="B19" s="2" t="str">
        <f t="shared" si="0"/>
        <v>Tuesday</v>
      </c>
      <c r="C19" s="2"/>
      <c r="D19" s="3"/>
      <c r="E19" s="3"/>
      <c r="F19" s="3"/>
      <c r="G19" s="8">
        <f t="shared" si="1"/>
        <v>0</v>
      </c>
      <c r="H19" s="29" t="str">
        <f t="shared" si="2"/>
        <v/>
      </c>
      <c r="I19" s="7"/>
      <c r="J19" s="54"/>
      <c r="K19" s="55"/>
    </row>
    <row r="20" spans="1:11" x14ac:dyDescent="0.3">
      <c r="A20" s="42">
        <v>44853</v>
      </c>
      <c r="B20" s="2" t="str">
        <f t="shared" si="0"/>
        <v>Wednesday</v>
      </c>
      <c r="C20" s="2"/>
      <c r="D20" s="3"/>
      <c r="E20" s="3"/>
      <c r="F20" s="3"/>
      <c r="G20" s="8">
        <f t="shared" si="1"/>
        <v>0</v>
      </c>
      <c r="H20" s="29" t="str">
        <f t="shared" si="2"/>
        <v/>
      </c>
      <c r="I20" s="7"/>
      <c r="J20" s="54" t="s">
        <v>38</v>
      </c>
      <c r="K20" s="55"/>
    </row>
    <row r="21" spans="1:11" x14ac:dyDescent="0.3">
      <c r="A21" s="42">
        <v>44854</v>
      </c>
      <c r="B21" s="2" t="str">
        <f t="shared" si="0"/>
        <v>Thursday</v>
      </c>
      <c r="C21" s="2"/>
      <c r="D21" s="3"/>
      <c r="E21" s="3"/>
      <c r="F21" s="3"/>
      <c r="G21" s="8">
        <f t="shared" si="1"/>
        <v>0</v>
      </c>
      <c r="H21" s="29" t="str">
        <f t="shared" si="2"/>
        <v/>
      </c>
      <c r="I21" s="7"/>
      <c r="J21" s="54"/>
      <c r="K21" s="55"/>
    </row>
    <row r="22" spans="1:11" x14ac:dyDescent="0.3">
      <c r="A22" s="42">
        <v>44855</v>
      </c>
      <c r="B22" s="2" t="str">
        <f t="shared" si="0"/>
        <v>Friday</v>
      </c>
      <c r="C22" s="2"/>
      <c r="D22" s="3"/>
      <c r="E22" s="3"/>
      <c r="F22" s="3"/>
      <c r="G22" s="8">
        <f t="shared" si="1"/>
        <v>0</v>
      </c>
      <c r="H22" s="29" t="str">
        <f t="shared" si="2"/>
        <v/>
      </c>
      <c r="I22" s="7"/>
      <c r="J22" s="54"/>
      <c r="K22" s="55"/>
    </row>
    <row r="23" spans="1:11" ht="14.5" thickBot="1" x14ac:dyDescent="0.35">
      <c r="A23" s="42">
        <v>44856</v>
      </c>
      <c r="B23" s="2" t="str">
        <f t="shared" si="0"/>
        <v>Saturday</v>
      </c>
      <c r="C23" s="2"/>
      <c r="D23" s="3"/>
      <c r="E23" s="3"/>
      <c r="F23" s="3"/>
      <c r="G23" s="8">
        <f t="shared" si="1"/>
        <v>0</v>
      </c>
      <c r="H23" s="29" t="str">
        <f t="shared" si="2"/>
        <v/>
      </c>
      <c r="I23" s="7"/>
      <c r="J23" s="56"/>
      <c r="K23" s="57"/>
    </row>
    <row r="24" spans="1:11" x14ac:dyDescent="0.3">
      <c r="A24" s="42">
        <v>44857</v>
      </c>
      <c r="B24" s="2" t="str">
        <f t="shared" si="0"/>
        <v>Sunday</v>
      </c>
      <c r="C24" s="2"/>
      <c r="D24" s="3"/>
      <c r="E24" s="3"/>
      <c r="F24" s="3"/>
      <c r="G24" s="8">
        <f>E24-F24-D24</f>
        <v>0</v>
      </c>
      <c r="H24" s="29" t="str">
        <f t="shared" si="2"/>
        <v/>
      </c>
      <c r="I24" s="7"/>
      <c r="J24" s="7"/>
      <c r="K24" s="7"/>
    </row>
    <row r="25" spans="1:11" x14ac:dyDescent="0.3">
      <c r="A25" s="42">
        <v>44858</v>
      </c>
      <c r="B25" s="2" t="str">
        <f t="shared" si="0"/>
        <v>Monday</v>
      </c>
      <c r="C25" s="2"/>
      <c r="D25" s="3"/>
      <c r="E25" s="3"/>
      <c r="F25" s="3"/>
      <c r="G25" s="8">
        <f t="shared" ref="G25:G32" si="3">E25-F25-D25</f>
        <v>0</v>
      </c>
      <c r="H25" s="29" t="str">
        <f t="shared" si="2"/>
        <v/>
      </c>
      <c r="I25" s="7"/>
      <c r="J25" s="7"/>
      <c r="K25" s="7"/>
    </row>
    <row r="26" spans="1:11" x14ac:dyDescent="0.3">
      <c r="A26" s="42">
        <v>44859</v>
      </c>
      <c r="B26" s="2" t="str">
        <f t="shared" si="0"/>
        <v>Tuesday</v>
      </c>
      <c r="C26" s="2"/>
      <c r="D26" s="3"/>
      <c r="E26" s="3"/>
      <c r="F26" s="3"/>
      <c r="G26" s="8">
        <f t="shared" si="3"/>
        <v>0</v>
      </c>
      <c r="H26" s="29" t="str">
        <f t="shared" si="2"/>
        <v/>
      </c>
      <c r="I26" s="7"/>
      <c r="J26" s="7"/>
      <c r="K26" s="7"/>
    </row>
    <row r="27" spans="1:11" x14ac:dyDescent="0.3">
      <c r="A27" s="42">
        <v>44860</v>
      </c>
      <c r="B27" s="2" t="str">
        <f t="shared" si="0"/>
        <v>Wednesday</v>
      </c>
      <c r="C27" s="2"/>
      <c r="D27" s="3"/>
      <c r="E27" s="3"/>
      <c r="F27" s="3"/>
      <c r="G27" s="8">
        <f t="shared" si="3"/>
        <v>0</v>
      </c>
      <c r="H27" s="29" t="str">
        <f t="shared" si="2"/>
        <v/>
      </c>
      <c r="I27" s="7"/>
      <c r="J27" s="7"/>
      <c r="K27" s="7"/>
    </row>
    <row r="28" spans="1:11" x14ac:dyDescent="0.3">
      <c r="A28" s="42">
        <v>44861</v>
      </c>
      <c r="B28" s="2" t="str">
        <f t="shared" si="0"/>
        <v>Thursday</v>
      </c>
      <c r="C28" s="2"/>
      <c r="D28" s="3"/>
      <c r="E28" s="3"/>
      <c r="F28" s="3"/>
      <c r="G28" s="8">
        <f t="shared" si="3"/>
        <v>0</v>
      </c>
      <c r="H28" s="29" t="str">
        <f t="shared" si="2"/>
        <v/>
      </c>
      <c r="I28" s="7"/>
      <c r="J28" s="7"/>
      <c r="K28" s="7"/>
    </row>
    <row r="29" spans="1:11" x14ac:dyDescent="0.3">
      <c r="A29" s="42">
        <v>44862</v>
      </c>
      <c r="B29" s="2" t="str">
        <f t="shared" si="0"/>
        <v>Friday</v>
      </c>
      <c r="C29" s="2"/>
      <c r="D29" s="3"/>
      <c r="E29" s="3"/>
      <c r="F29" s="3"/>
      <c r="G29" s="8">
        <f t="shared" si="3"/>
        <v>0</v>
      </c>
      <c r="H29" s="29" t="str">
        <f t="shared" si="2"/>
        <v/>
      </c>
      <c r="I29" s="7"/>
      <c r="J29" s="7"/>
      <c r="K29" s="7"/>
    </row>
    <row r="30" spans="1:11" x14ac:dyDescent="0.3">
      <c r="A30" s="42">
        <v>44863</v>
      </c>
      <c r="B30" s="2" t="str">
        <f t="shared" si="0"/>
        <v>Saturday</v>
      </c>
      <c r="C30" s="2"/>
      <c r="D30" s="3"/>
      <c r="E30" s="3"/>
      <c r="F30" s="3"/>
      <c r="G30" s="8">
        <f t="shared" si="3"/>
        <v>0</v>
      </c>
      <c r="H30" s="29" t="str">
        <f t="shared" si="2"/>
        <v/>
      </c>
      <c r="I30" s="7"/>
      <c r="J30" s="7"/>
      <c r="K30" s="7"/>
    </row>
    <row r="31" spans="1:11" x14ac:dyDescent="0.3">
      <c r="A31" s="42">
        <v>44864</v>
      </c>
      <c r="B31" s="2" t="str">
        <f t="shared" si="0"/>
        <v>Sunday</v>
      </c>
      <c r="C31" s="2"/>
      <c r="D31" s="3"/>
      <c r="E31" s="3"/>
      <c r="F31" s="3"/>
      <c r="G31" s="8">
        <f t="shared" si="3"/>
        <v>0</v>
      </c>
      <c r="H31" s="29" t="str">
        <f t="shared" si="2"/>
        <v/>
      </c>
      <c r="I31" s="7"/>
      <c r="J31" s="7"/>
      <c r="K31" s="7"/>
    </row>
    <row r="32" spans="1:11" ht="14.5" thickBot="1" x14ac:dyDescent="0.35">
      <c r="A32" s="42">
        <v>44865</v>
      </c>
      <c r="B32" s="2" t="str">
        <f t="shared" si="0"/>
        <v>Monday</v>
      </c>
      <c r="C32" s="2"/>
      <c r="D32" s="31"/>
      <c r="E32" s="31"/>
      <c r="F32" s="31"/>
      <c r="G32" s="32">
        <f t="shared" si="3"/>
        <v>0</v>
      </c>
      <c r="H32" s="29" t="str">
        <f t="shared" si="2"/>
        <v/>
      </c>
      <c r="I32" s="7"/>
      <c r="J32" s="7"/>
      <c r="K32" s="7"/>
    </row>
    <row r="33" spans="1:11" x14ac:dyDescent="0.3">
      <c r="A33" s="7"/>
      <c r="B33" s="7"/>
      <c r="C33" s="7"/>
      <c r="D33" s="7"/>
      <c r="E33" s="7"/>
      <c r="F33" s="7"/>
      <c r="G33" s="7"/>
      <c r="H33" s="7"/>
      <c r="I33" s="7"/>
      <c r="J33" s="7"/>
      <c r="K33" s="7"/>
    </row>
    <row r="34" spans="1:11" ht="14.5" thickBot="1" x14ac:dyDescent="0.35">
      <c r="A34" s="23" t="s">
        <v>21</v>
      </c>
      <c r="B34" s="23"/>
      <c r="C34" s="23"/>
      <c r="D34" s="23"/>
      <c r="E34" s="23"/>
      <c r="F34" s="24">
        <f>SUM(F2:F32)</f>
        <v>0</v>
      </c>
      <c r="G34" s="24">
        <f>SUM(G2:G32)</f>
        <v>0</v>
      </c>
      <c r="H34" s="24"/>
      <c r="I34" s="7"/>
      <c r="J34" s="7"/>
      <c r="K34" s="7"/>
    </row>
    <row r="35" spans="1:11" ht="14.5" thickTop="1" x14ac:dyDescent="0.3">
      <c r="A35" s="7"/>
      <c r="B35" s="7"/>
      <c r="C35" s="7"/>
      <c r="D35" s="7"/>
      <c r="E35" s="7"/>
      <c r="F35" s="7"/>
      <c r="G35" s="7"/>
      <c r="H35" s="7"/>
      <c r="I35" s="7"/>
      <c r="J35" s="7"/>
      <c r="K35" s="7"/>
    </row>
    <row r="36" spans="1:11" x14ac:dyDescent="0.3">
      <c r="A36" s="7"/>
      <c r="B36" s="7"/>
      <c r="C36" s="7"/>
      <c r="D36" s="7"/>
      <c r="E36" s="7"/>
      <c r="F36" s="7"/>
      <c r="G36" s="7"/>
      <c r="H36" s="7"/>
      <c r="I36" s="7"/>
      <c r="J36" s="34"/>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row r="42" spans="1:11" x14ac:dyDescent="0.3">
      <c r="A42" s="7"/>
      <c r="B42" s="7"/>
      <c r="C42" s="7"/>
      <c r="D42" s="7"/>
      <c r="E42" s="7"/>
      <c r="F42" s="7"/>
      <c r="G42" s="7"/>
      <c r="H42" s="7"/>
      <c r="I42" s="7"/>
      <c r="J42" s="7"/>
      <c r="K42" s="7"/>
    </row>
  </sheetData>
  <sheetProtection algorithmName="SHA-512" hashValue="1JQ0zadN8HOphAwKpVJV61vvx7XTPMPS/TNsxdopnnTax9ATKg7iDfpNb7gP11yqgYiH3V2uPA55hNvH1D6jLQ==" saltValue="syPjkp4DvvoNpuPGN8a0HQ==" spinCount="100000" sheet="1"/>
  <protectedRanges>
    <protectedRange sqref="D32:F32" name="Bereich1_1"/>
    <protectedRange sqref="D31:F31" name="Bereich1_1_1"/>
    <protectedRange sqref="D24:F30" name="Bereich1_1_1_1"/>
    <protectedRange sqref="C2:F2 D3:F23 C3:C32" name="Bereich1_1_1_1_1"/>
  </protectedRanges>
  <mergeCells count="3">
    <mergeCell ref="J12:K14"/>
    <mergeCell ref="J16:K19"/>
    <mergeCell ref="J20:K23"/>
  </mergeCells>
  <conditionalFormatting sqref="B2:B32">
    <cfRule type="cellIs" dxfId="14" priority="4" operator="equal">
      <formula>"Saturday"</formula>
    </cfRule>
    <cfRule type="cellIs" dxfId="13" priority="5" operator="equal">
      <formula>"Sunday"</formula>
    </cfRule>
  </conditionalFormatting>
  <conditionalFormatting sqref="C2:C32">
    <cfRule type="containsText" dxfId="12" priority="1" operator="containsText" text="Urlaub">
      <formula>NOT(ISERROR(SEARCH("Urlaub",C2)))</formula>
    </cfRule>
    <cfRule type="containsText" dxfId="11" priority="2" operator="containsText" text="Feiertag">
      <formula>NOT(ISERROR(SEARCH("Feiertag",C2)))</formula>
    </cfRule>
    <cfRule type="containsText" dxfId="10" priority="3" operator="containsText" text="Krank">
      <formula>NOT(ISERROR(SEARCH("Krank",C2)))</formula>
    </cfRule>
  </conditionalFormatting>
  <dataValidations disablePrompts="1" count="1">
    <dataValidation type="list" showInputMessage="1" showErrorMessage="1" promptTitle="Bitte auswählen" sqref="C2:C32">
      <formula1>"Work Day,Vacation Day,Holiday,Sick Day,Free,-"</formula1>
    </dataValidation>
  </dataValidations>
  <pageMargins left="0.7" right="0.7" top="0.75" bottom="0.75" header="0.3" footer="0.3"/>
  <pageSetup paperSize="9" scale="80" orientation="landscape" r:id="rId1"/>
  <headerFooter>
    <oddHeader>&amp;C&amp;"-,Fett"&amp;14October 2022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41"/>
  <sheetViews>
    <sheetView view="pageLayout" zoomScale="90" zoomScaleNormal="60" zoomScalePageLayoutView="90" workbookViewId="0">
      <selection sqref="A1:K35"/>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44866</v>
      </c>
      <c r="B2" s="2" t="str">
        <f>TEXT(A2,"[$-409]TTTT")</f>
        <v>Tuesday</v>
      </c>
      <c r="C2" s="2"/>
      <c r="D2" s="3"/>
      <c r="E2" s="3"/>
      <c r="F2" s="3"/>
      <c r="G2" s="8">
        <f>E2-F2-D2</f>
        <v>0</v>
      </c>
      <c r="H2" s="29" t="str">
        <f>IF(AND(G2&gt;TIME(0,0,0),G2&lt;=TIME(4,0,0)),"half",IF(G2&gt;TIME(4,0,0),"whole",""))</f>
        <v/>
      </c>
      <c r="I2" s="7"/>
      <c r="J2" s="7"/>
      <c r="K2" s="7"/>
    </row>
    <row r="3" spans="1:11" x14ac:dyDescent="0.3">
      <c r="A3" s="42">
        <v>44867</v>
      </c>
      <c r="B3" s="2" t="str">
        <f t="shared" ref="B3:B31" si="0">TEXT(A3,"[$-409]TTTT")</f>
        <v>Wednesday</v>
      </c>
      <c r="C3" s="2"/>
      <c r="D3" s="3"/>
      <c r="E3" s="3"/>
      <c r="F3" s="3"/>
      <c r="G3" s="8">
        <f t="shared" ref="G3:G23" si="1">E3-F3-D3</f>
        <v>0</v>
      </c>
      <c r="H3" s="29" t="str">
        <f t="shared" ref="H3:H31" si="2">IF(AND(G3&gt;TIME(0,0,0),G3&lt;=TIME(4,0,0)),"half",IF(G3&gt;TIME(4,0,0),"whole",""))</f>
        <v/>
      </c>
      <c r="I3" s="7"/>
      <c r="J3" s="4" t="s">
        <v>12</v>
      </c>
      <c r="K3" s="5">
        <f>COUNTIF($C2:$C32,"*Krank*")</f>
        <v>0</v>
      </c>
    </row>
    <row r="4" spans="1:11" x14ac:dyDescent="0.3">
      <c r="A4" s="42">
        <v>44868</v>
      </c>
      <c r="B4" s="2" t="str">
        <f t="shared" si="0"/>
        <v>Thursday</v>
      </c>
      <c r="C4" s="2"/>
      <c r="D4" s="3"/>
      <c r="E4" s="3"/>
      <c r="F4" s="3"/>
      <c r="G4" s="8">
        <f t="shared" si="1"/>
        <v>0</v>
      </c>
      <c r="H4" s="29" t="str">
        <f t="shared" si="2"/>
        <v/>
      </c>
      <c r="I4" s="7"/>
      <c r="J4" s="6"/>
      <c r="K4" s="7"/>
    </row>
    <row r="5" spans="1:11" x14ac:dyDescent="0.3">
      <c r="A5" s="42">
        <v>44869</v>
      </c>
      <c r="B5" s="2" t="str">
        <f t="shared" si="0"/>
        <v>Friday</v>
      </c>
      <c r="C5" s="2"/>
      <c r="D5" s="3"/>
      <c r="E5" s="3"/>
      <c r="F5" s="3"/>
      <c r="G5" s="8">
        <f t="shared" si="1"/>
        <v>0</v>
      </c>
      <c r="H5" s="29" t="str">
        <f t="shared" si="2"/>
        <v/>
      </c>
      <c r="I5" s="7"/>
      <c r="J5" s="4" t="s">
        <v>13</v>
      </c>
      <c r="K5" s="5">
        <f>COUNTIF($C2:$C31,"Urlaub")</f>
        <v>0</v>
      </c>
    </row>
    <row r="6" spans="1:11" x14ac:dyDescent="0.3">
      <c r="A6" s="42">
        <v>44870</v>
      </c>
      <c r="B6" s="2" t="str">
        <f t="shared" si="0"/>
        <v>Saturday</v>
      </c>
      <c r="C6" s="2"/>
      <c r="D6" s="3"/>
      <c r="E6" s="3"/>
      <c r="F6" s="3"/>
      <c r="G6" s="8">
        <f t="shared" si="1"/>
        <v>0</v>
      </c>
      <c r="H6" s="29" t="str">
        <f t="shared" si="2"/>
        <v/>
      </c>
      <c r="I6" s="7"/>
      <c r="J6" s="6"/>
      <c r="K6" s="7"/>
    </row>
    <row r="7" spans="1:11" x14ac:dyDescent="0.3">
      <c r="A7" s="42">
        <v>44871</v>
      </c>
      <c r="B7" s="2" t="str">
        <f t="shared" si="0"/>
        <v>Sunday</v>
      </c>
      <c r="C7" s="2"/>
      <c r="D7" s="3"/>
      <c r="E7" s="3"/>
      <c r="F7" s="3"/>
      <c r="G7" s="8">
        <f t="shared" si="1"/>
        <v>0</v>
      </c>
      <c r="H7" s="29" t="str">
        <f t="shared" si="2"/>
        <v/>
      </c>
      <c r="I7" s="7"/>
      <c r="J7" s="4" t="s">
        <v>34</v>
      </c>
      <c r="K7" s="1">
        <f>COUNTIF(H2:H32,"half")</f>
        <v>0</v>
      </c>
    </row>
    <row r="8" spans="1:11" x14ac:dyDescent="0.3">
      <c r="A8" s="42">
        <v>44872</v>
      </c>
      <c r="B8" s="2" t="str">
        <f t="shared" si="0"/>
        <v>Monday</v>
      </c>
      <c r="C8" s="2"/>
      <c r="D8" s="3"/>
      <c r="E8" s="3"/>
      <c r="F8" s="3"/>
      <c r="G8" s="8">
        <f t="shared" si="1"/>
        <v>0</v>
      </c>
      <c r="H8" s="29" t="str">
        <f t="shared" si="2"/>
        <v/>
      </c>
      <c r="I8" s="7"/>
    </row>
    <row r="9" spans="1:11" x14ac:dyDescent="0.3">
      <c r="A9" s="42">
        <v>44873</v>
      </c>
      <c r="B9" s="2" t="str">
        <f t="shared" si="0"/>
        <v>Tuesday</v>
      </c>
      <c r="C9" s="2"/>
      <c r="D9" s="3"/>
      <c r="E9" s="3"/>
      <c r="F9" s="3"/>
      <c r="G9" s="8">
        <f t="shared" si="1"/>
        <v>0</v>
      </c>
      <c r="H9" s="29" t="str">
        <f t="shared" si="2"/>
        <v/>
      </c>
      <c r="I9" s="7"/>
      <c r="J9" s="4" t="s">
        <v>35</v>
      </c>
      <c r="K9" s="1">
        <f>COUNTIF(H2:H32,"whole")</f>
        <v>0</v>
      </c>
    </row>
    <row r="10" spans="1:11" x14ac:dyDescent="0.3">
      <c r="A10" s="42">
        <v>44874</v>
      </c>
      <c r="B10" s="2" t="str">
        <f t="shared" si="0"/>
        <v>Wednesday</v>
      </c>
      <c r="C10" s="2"/>
      <c r="D10" s="3"/>
      <c r="E10" s="3"/>
      <c r="F10" s="3"/>
      <c r="G10" s="8">
        <f t="shared" si="1"/>
        <v>0</v>
      </c>
      <c r="H10" s="29" t="str">
        <f t="shared" si="2"/>
        <v/>
      </c>
      <c r="I10" s="7"/>
      <c r="J10" s="7"/>
      <c r="K10" s="7"/>
    </row>
    <row r="11" spans="1:11" ht="14.5" thickBot="1" x14ac:dyDescent="0.35">
      <c r="A11" s="42">
        <v>44875</v>
      </c>
      <c r="B11" s="2" t="str">
        <f t="shared" si="0"/>
        <v>Thursday</v>
      </c>
      <c r="C11" s="2"/>
      <c r="D11" s="3"/>
      <c r="E11" s="3"/>
      <c r="F11" s="3"/>
      <c r="G11" s="8">
        <f t="shared" si="1"/>
        <v>0</v>
      </c>
      <c r="H11" s="29" t="str">
        <f t="shared" si="2"/>
        <v/>
      </c>
      <c r="I11" s="7"/>
      <c r="J11" s="7"/>
      <c r="K11" s="7"/>
    </row>
    <row r="12" spans="1:11" ht="14" customHeight="1" x14ac:dyDescent="0.3">
      <c r="A12" s="42">
        <v>44876</v>
      </c>
      <c r="B12" s="2" t="str">
        <f t="shared" si="0"/>
        <v>Friday</v>
      </c>
      <c r="C12" s="2"/>
      <c r="D12" s="3"/>
      <c r="E12" s="3"/>
      <c r="F12" s="3"/>
      <c r="G12" s="8">
        <f t="shared" si="1"/>
        <v>0</v>
      </c>
      <c r="H12" s="29" t="str">
        <f t="shared" si="2"/>
        <v/>
      </c>
      <c r="I12" s="7"/>
      <c r="J12" s="58" t="s">
        <v>36</v>
      </c>
      <c r="K12" s="59"/>
    </row>
    <row r="13" spans="1:11" ht="14" customHeight="1" x14ac:dyDescent="0.3">
      <c r="A13" s="42">
        <v>44877</v>
      </c>
      <c r="B13" s="2" t="str">
        <f t="shared" si="0"/>
        <v>Saturday</v>
      </c>
      <c r="C13" s="2"/>
      <c r="D13" s="3"/>
      <c r="E13" s="3"/>
      <c r="F13" s="3"/>
      <c r="G13" s="8">
        <f t="shared" si="1"/>
        <v>0</v>
      </c>
      <c r="H13" s="29" t="str">
        <f t="shared" si="2"/>
        <v/>
      </c>
      <c r="I13" s="7"/>
      <c r="J13" s="60"/>
      <c r="K13" s="61"/>
    </row>
    <row r="14" spans="1:11" x14ac:dyDescent="0.3">
      <c r="A14" s="42">
        <v>44878</v>
      </c>
      <c r="B14" s="2" t="str">
        <f t="shared" si="0"/>
        <v>Sunday</v>
      </c>
      <c r="C14" s="2"/>
      <c r="D14" s="3"/>
      <c r="E14" s="3"/>
      <c r="F14" s="3"/>
      <c r="G14" s="8">
        <f t="shared" si="1"/>
        <v>0</v>
      </c>
      <c r="H14" s="29" t="str">
        <f t="shared" si="2"/>
        <v/>
      </c>
      <c r="I14" s="7"/>
      <c r="J14" s="60"/>
      <c r="K14" s="61"/>
    </row>
    <row r="15" spans="1:11" x14ac:dyDescent="0.3">
      <c r="A15" s="42">
        <v>44879</v>
      </c>
      <c r="B15" s="2" t="str">
        <f t="shared" si="0"/>
        <v>Monday</v>
      </c>
      <c r="C15" s="2"/>
      <c r="D15" s="3"/>
      <c r="E15" s="3"/>
      <c r="F15" s="3"/>
      <c r="G15" s="8">
        <f t="shared" si="1"/>
        <v>0</v>
      </c>
      <c r="H15" s="29" t="str">
        <f t="shared" si="2"/>
        <v/>
      </c>
      <c r="I15" s="7"/>
      <c r="J15" s="44"/>
      <c r="K15" s="45"/>
    </row>
    <row r="16" spans="1:11" x14ac:dyDescent="0.3">
      <c r="A16" s="42">
        <v>44880</v>
      </c>
      <c r="B16" s="2" t="str">
        <f t="shared" si="0"/>
        <v>Tuesday</v>
      </c>
      <c r="C16" s="2"/>
      <c r="D16" s="3"/>
      <c r="E16" s="3"/>
      <c r="F16" s="3"/>
      <c r="G16" s="8">
        <f t="shared" si="1"/>
        <v>0</v>
      </c>
      <c r="H16" s="29" t="str">
        <f t="shared" si="2"/>
        <v/>
      </c>
      <c r="I16" s="7"/>
      <c r="J16" s="54" t="s">
        <v>37</v>
      </c>
      <c r="K16" s="55"/>
    </row>
    <row r="17" spans="1:11" ht="14" customHeight="1" x14ac:dyDescent="0.3">
      <c r="A17" s="42">
        <v>44881</v>
      </c>
      <c r="B17" s="2" t="str">
        <f t="shared" si="0"/>
        <v>Wednesday</v>
      </c>
      <c r="C17" s="2"/>
      <c r="D17" s="3"/>
      <c r="E17" s="3"/>
      <c r="F17" s="3"/>
      <c r="G17" s="8">
        <f t="shared" si="1"/>
        <v>0</v>
      </c>
      <c r="H17" s="29" t="str">
        <f t="shared" si="2"/>
        <v/>
      </c>
      <c r="I17" s="7"/>
      <c r="J17" s="54"/>
      <c r="K17" s="55"/>
    </row>
    <row r="18" spans="1:11" x14ac:dyDescent="0.3">
      <c r="A18" s="42">
        <v>44882</v>
      </c>
      <c r="B18" s="2" t="str">
        <f t="shared" si="0"/>
        <v>Thursday</v>
      </c>
      <c r="C18" s="2"/>
      <c r="D18" s="3"/>
      <c r="E18" s="3"/>
      <c r="F18" s="3"/>
      <c r="G18" s="8">
        <f t="shared" si="1"/>
        <v>0</v>
      </c>
      <c r="H18" s="29" t="str">
        <f t="shared" si="2"/>
        <v/>
      </c>
      <c r="I18" s="7"/>
      <c r="J18" s="54"/>
      <c r="K18" s="55"/>
    </row>
    <row r="19" spans="1:11" x14ac:dyDescent="0.3">
      <c r="A19" s="42">
        <v>44883</v>
      </c>
      <c r="B19" s="2" t="str">
        <f t="shared" si="0"/>
        <v>Friday</v>
      </c>
      <c r="C19" s="2"/>
      <c r="D19" s="3"/>
      <c r="E19" s="3"/>
      <c r="F19" s="3"/>
      <c r="G19" s="8">
        <f t="shared" si="1"/>
        <v>0</v>
      </c>
      <c r="H19" s="29" t="str">
        <f t="shared" si="2"/>
        <v/>
      </c>
      <c r="I19" s="7"/>
      <c r="J19" s="54"/>
      <c r="K19" s="55"/>
    </row>
    <row r="20" spans="1:11" x14ac:dyDescent="0.3">
      <c r="A20" s="42">
        <v>44884</v>
      </c>
      <c r="B20" s="2" t="str">
        <f t="shared" si="0"/>
        <v>Saturday</v>
      </c>
      <c r="C20" s="2"/>
      <c r="D20" s="3"/>
      <c r="E20" s="3"/>
      <c r="F20" s="3"/>
      <c r="G20" s="8">
        <f t="shared" si="1"/>
        <v>0</v>
      </c>
      <c r="H20" s="29" t="str">
        <f t="shared" si="2"/>
        <v/>
      </c>
      <c r="I20" s="7"/>
      <c r="J20" s="54" t="s">
        <v>38</v>
      </c>
      <c r="K20" s="55"/>
    </row>
    <row r="21" spans="1:11" x14ac:dyDescent="0.3">
      <c r="A21" s="42">
        <v>44885</v>
      </c>
      <c r="B21" s="2" t="str">
        <f t="shared" si="0"/>
        <v>Sunday</v>
      </c>
      <c r="C21" s="2"/>
      <c r="D21" s="3"/>
      <c r="E21" s="3"/>
      <c r="F21" s="3"/>
      <c r="G21" s="8">
        <f t="shared" si="1"/>
        <v>0</v>
      </c>
      <c r="H21" s="29" t="str">
        <f t="shared" si="2"/>
        <v/>
      </c>
      <c r="I21" s="7"/>
      <c r="J21" s="54"/>
      <c r="K21" s="55"/>
    </row>
    <row r="22" spans="1:11" x14ac:dyDescent="0.3">
      <c r="A22" s="42">
        <v>44886</v>
      </c>
      <c r="B22" s="2" t="str">
        <f t="shared" si="0"/>
        <v>Monday</v>
      </c>
      <c r="C22" s="2"/>
      <c r="D22" s="3"/>
      <c r="E22" s="3"/>
      <c r="F22" s="3"/>
      <c r="G22" s="8">
        <f t="shared" si="1"/>
        <v>0</v>
      </c>
      <c r="H22" s="29" t="str">
        <f t="shared" si="2"/>
        <v/>
      </c>
      <c r="I22" s="7"/>
      <c r="J22" s="54"/>
      <c r="K22" s="55"/>
    </row>
    <row r="23" spans="1:11" ht="14.5" thickBot="1" x14ac:dyDescent="0.35">
      <c r="A23" s="42">
        <v>44887</v>
      </c>
      <c r="B23" s="2" t="str">
        <f t="shared" si="0"/>
        <v>Tuesday</v>
      </c>
      <c r="C23" s="2"/>
      <c r="D23" s="3"/>
      <c r="E23" s="3"/>
      <c r="F23" s="3"/>
      <c r="G23" s="8">
        <f t="shared" si="1"/>
        <v>0</v>
      </c>
      <c r="H23" s="29" t="str">
        <f t="shared" si="2"/>
        <v/>
      </c>
      <c r="I23" s="7"/>
      <c r="J23" s="56"/>
      <c r="K23" s="57"/>
    </row>
    <row r="24" spans="1:11" x14ac:dyDescent="0.3">
      <c r="A24" s="42">
        <v>44888</v>
      </c>
      <c r="B24" s="2" t="str">
        <f t="shared" si="0"/>
        <v>Wednesday</v>
      </c>
      <c r="C24" s="2"/>
      <c r="D24" s="3"/>
      <c r="E24" s="3"/>
      <c r="F24" s="3"/>
      <c r="G24" s="8">
        <f>E24-F24-D24</f>
        <v>0</v>
      </c>
      <c r="H24" s="29" t="str">
        <f t="shared" si="2"/>
        <v/>
      </c>
      <c r="I24" s="7"/>
      <c r="J24" s="7"/>
      <c r="K24" s="7"/>
    </row>
    <row r="25" spans="1:11" x14ac:dyDescent="0.3">
      <c r="A25" s="42">
        <v>44889</v>
      </c>
      <c r="B25" s="2" t="str">
        <f t="shared" si="0"/>
        <v>Thursday</v>
      </c>
      <c r="C25" s="2"/>
      <c r="D25" s="3"/>
      <c r="E25" s="3"/>
      <c r="F25" s="3"/>
      <c r="G25" s="8">
        <f t="shared" ref="G25:G31" si="3">E25-F25-D25</f>
        <v>0</v>
      </c>
      <c r="H25" s="29" t="str">
        <f t="shared" si="2"/>
        <v/>
      </c>
      <c r="I25" s="7"/>
      <c r="J25" s="7"/>
      <c r="K25" s="7"/>
    </row>
    <row r="26" spans="1:11" x14ac:dyDescent="0.3">
      <c r="A26" s="42">
        <v>44890</v>
      </c>
      <c r="B26" s="2" t="str">
        <f t="shared" si="0"/>
        <v>Friday</v>
      </c>
      <c r="C26" s="2"/>
      <c r="D26" s="3"/>
      <c r="E26" s="3"/>
      <c r="F26" s="3"/>
      <c r="G26" s="8">
        <f t="shared" si="3"/>
        <v>0</v>
      </c>
      <c r="H26" s="29" t="str">
        <f t="shared" si="2"/>
        <v/>
      </c>
      <c r="I26" s="7"/>
      <c r="J26" s="7"/>
      <c r="K26" s="7"/>
    </row>
    <row r="27" spans="1:11" x14ac:dyDescent="0.3">
      <c r="A27" s="42">
        <v>44891</v>
      </c>
      <c r="B27" s="2" t="str">
        <f t="shared" si="0"/>
        <v>Saturday</v>
      </c>
      <c r="C27" s="2"/>
      <c r="D27" s="3"/>
      <c r="E27" s="3"/>
      <c r="F27" s="3"/>
      <c r="G27" s="8">
        <f t="shared" si="3"/>
        <v>0</v>
      </c>
      <c r="H27" s="29" t="str">
        <f t="shared" si="2"/>
        <v/>
      </c>
      <c r="I27" s="7"/>
      <c r="J27" s="7"/>
      <c r="K27" s="7"/>
    </row>
    <row r="28" spans="1:11" x14ac:dyDescent="0.3">
      <c r="A28" s="42">
        <v>44892</v>
      </c>
      <c r="B28" s="2" t="str">
        <f t="shared" si="0"/>
        <v>Sunday</v>
      </c>
      <c r="C28" s="2"/>
      <c r="D28" s="3"/>
      <c r="E28" s="3"/>
      <c r="F28" s="3"/>
      <c r="G28" s="8">
        <f t="shared" si="3"/>
        <v>0</v>
      </c>
      <c r="H28" s="29" t="str">
        <f t="shared" si="2"/>
        <v/>
      </c>
      <c r="I28" s="7"/>
      <c r="J28" s="7"/>
      <c r="K28" s="7"/>
    </row>
    <row r="29" spans="1:11" x14ac:dyDescent="0.3">
      <c r="A29" s="42">
        <v>44893</v>
      </c>
      <c r="B29" s="2" t="str">
        <f t="shared" si="0"/>
        <v>Monday</v>
      </c>
      <c r="C29" s="2"/>
      <c r="D29" s="3"/>
      <c r="E29" s="3"/>
      <c r="F29" s="3"/>
      <c r="G29" s="8">
        <f t="shared" si="3"/>
        <v>0</v>
      </c>
      <c r="H29" s="29" t="str">
        <f t="shared" si="2"/>
        <v/>
      </c>
      <c r="I29" s="7"/>
      <c r="J29" s="7"/>
      <c r="K29" s="7"/>
    </row>
    <row r="30" spans="1:11" x14ac:dyDescent="0.3">
      <c r="A30" s="42">
        <v>44894</v>
      </c>
      <c r="B30" s="2" t="str">
        <f t="shared" si="0"/>
        <v>Tuesday</v>
      </c>
      <c r="C30" s="2"/>
      <c r="D30" s="3"/>
      <c r="E30" s="3"/>
      <c r="F30" s="3"/>
      <c r="G30" s="8">
        <f t="shared" si="3"/>
        <v>0</v>
      </c>
      <c r="H30" s="29" t="str">
        <f t="shared" si="2"/>
        <v/>
      </c>
      <c r="I30" s="7"/>
      <c r="J30" s="7"/>
      <c r="K30" s="7"/>
    </row>
    <row r="31" spans="1:11" x14ac:dyDescent="0.3">
      <c r="A31" s="42">
        <v>44895</v>
      </c>
      <c r="B31" s="2" t="str">
        <f t="shared" si="0"/>
        <v>Wednesday</v>
      </c>
      <c r="C31" s="2"/>
      <c r="D31" s="3"/>
      <c r="E31" s="3"/>
      <c r="F31" s="3"/>
      <c r="G31" s="8">
        <f t="shared" si="3"/>
        <v>0</v>
      </c>
      <c r="H31" s="29" t="str">
        <f t="shared" si="2"/>
        <v/>
      </c>
      <c r="I31" s="7"/>
      <c r="J31" s="7"/>
      <c r="K31" s="7"/>
    </row>
    <row r="32" spans="1:11" x14ac:dyDescent="0.3">
      <c r="A32" s="7"/>
      <c r="B32" s="7"/>
      <c r="C32" s="7"/>
      <c r="D32" s="7"/>
      <c r="E32" s="7"/>
      <c r="F32" s="7"/>
      <c r="G32" s="7"/>
      <c r="H32" s="7"/>
      <c r="I32" s="7"/>
      <c r="J32" s="7"/>
      <c r="K32" s="7"/>
    </row>
    <row r="33" spans="1:11" ht="14.5" thickBot="1" x14ac:dyDescent="0.35">
      <c r="A33" s="23" t="s">
        <v>21</v>
      </c>
      <c r="B33" s="23"/>
      <c r="C33" s="23"/>
      <c r="D33" s="23"/>
      <c r="E33" s="23"/>
      <c r="F33" s="24">
        <f>SUM(F2:F31)</f>
        <v>0</v>
      </c>
      <c r="G33" s="24">
        <f>SUM(G2:G31)</f>
        <v>0</v>
      </c>
      <c r="H33" s="24"/>
      <c r="I33" s="7"/>
      <c r="J33" s="7"/>
      <c r="K33" s="7"/>
    </row>
    <row r="34" spans="1:11" ht="14.5" thickTop="1" x14ac:dyDescent="0.3">
      <c r="A34" s="7"/>
      <c r="B34" s="7"/>
      <c r="C34" s="7"/>
      <c r="D34" s="7"/>
      <c r="E34" s="7"/>
      <c r="F34" s="7"/>
      <c r="G34" s="7"/>
      <c r="H34" s="7"/>
      <c r="I34" s="7"/>
      <c r="J34" s="7"/>
      <c r="K34" s="7"/>
    </row>
    <row r="35" spans="1:11" x14ac:dyDescent="0.3">
      <c r="A35" s="7"/>
      <c r="B35" s="7"/>
      <c r="C35" s="7"/>
      <c r="D35" s="7"/>
      <c r="E35" s="7"/>
      <c r="F35" s="7"/>
      <c r="G35" s="7"/>
      <c r="H35" s="7"/>
      <c r="I35" s="7"/>
      <c r="J35" s="34"/>
      <c r="K35" s="7"/>
    </row>
    <row r="36" spans="1:11" x14ac:dyDescent="0.3">
      <c r="A36" s="7"/>
      <c r="B36" s="7"/>
      <c r="C36" s="7"/>
      <c r="D36" s="7"/>
      <c r="E36" s="7"/>
      <c r="F36" s="7"/>
      <c r="G36" s="7"/>
      <c r="H36" s="7"/>
      <c r="I36" s="7"/>
      <c r="J36" s="7"/>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sheetData>
  <sheetProtection algorithmName="SHA-512" hashValue="+3PiHzVT9iQlhhYlbElkWKeBjbpzu+Nb6SwdE5ZbMqlskyksi7mV/rOhCOmr3V1figk7kgiRUci8Er0lWvGB8A==" saltValue="Bsfu/H6n7c1TSoPPErI+UQ==" spinCount="100000" sheet="1"/>
  <protectedRanges>
    <protectedRange sqref="D31:F31" name="Bereich1_1_1"/>
    <protectedRange sqref="D24:F30" name="Bereich1_1_1_1"/>
    <protectedRange sqref="C2:F2 D3:F23 C3:C31" name="Bereich1_1_1_1_1"/>
  </protectedRanges>
  <mergeCells count="3">
    <mergeCell ref="J12:K14"/>
    <mergeCell ref="J16:K19"/>
    <mergeCell ref="J20:K23"/>
  </mergeCells>
  <conditionalFormatting sqref="B2:B31">
    <cfRule type="cellIs" dxfId="9" priority="4" operator="equal">
      <formula>"Saturday"</formula>
    </cfRule>
    <cfRule type="cellIs" dxfId="8" priority="5" operator="equal">
      <formula>"Sunday"</formula>
    </cfRule>
  </conditionalFormatting>
  <conditionalFormatting sqref="C2:C31">
    <cfRule type="containsText" dxfId="7" priority="1" operator="containsText" text="Urlaub">
      <formula>NOT(ISERROR(SEARCH("Urlaub",C2)))</formula>
    </cfRule>
    <cfRule type="containsText" dxfId="6" priority="2" operator="containsText" text="Feiertag">
      <formula>NOT(ISERROR(SEARCH("Feiertag",C2)))</formula>
    </cfRule>
    <cfRule type="containsText" dxfId="5" priority="3" operator="containsText" text="Krank">
      <formula>NOT(ISERROR(SEARCH("Krank",C2)))</formula>
    </cfRule>
  </conditionalFormatting>
  <dataValidations disablePrompts="1" count="1">
    <dataValidation type="list" showInputMessage="1" showErrorMessage="1" promptTitle="Bitte auswählen" sqref="C2:C31">
      <formula1>"Work Day,Vacation Day,Holiday,Sick Day,Free,-"</formula1>
    </dataValidation>
  </dataValidations>
  <pageMargins left="0.7" right="0.7" top="0.75" bottom="0.75" header="0.3" footer="0.3"/>
  <pageSetup paperSize="9" scale="80" orientation="landscape" r:id="rId1"/>
  <headerFooter>
    <oddHeader>&amp;C&amp;"-,Fett"&amp;14November 2022</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2"/>
  <sheetViews>
    <sheetView view="pageLayout" zoomScale="85" zoomScaleNormal="60" zoomScalePageLayoutView="85" workbookViewId="0">
      <selection activeCell="D22" sqref="D22"/>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44896</v>
      </c>
      <c r="B2" s="2" t="str">
        <f>TEXT(A2,"[$-409]TTTT")</f>
        <v>Thursday</v>
      </c>
      <c r="C2" s="2"/>
      <c r="D2" s="3"/>
      <c r="E2" s="3"/>
      <c r="F2" s="3"/>
      <c r="G2" s="8">
        <f>E2-F2-D2</f>
        <v>0</v>
      </c>
      <c r="H2" s="29" t="str">
        <f>IF(AND(G2&gt;TIME(0,0,0),G2&lt;=TIME(4,0,0)),"half",IF(G2&gt;TIME(4,0,0),"whole",""))</f>
        <v/>
      </c>
      <c r="I2" s="7"/>
      <c r="J2" s="7"/>
      <c r="K2" s="7"/>
    </row>
    <row r="3" spans="1:11" x14ac:dyDescent="0.3">
      <c r="A3" s="42">
        <v>44897</v>
      </c>
      <c r="B3" s="2" t="str">
        <f t="shared" ref="B3:B32" si="0">TEXT(A3,"[$-409]TTTT")</f>
        <v>Friday</v>
      </c>
      <c r="C3" s="2"/>
      <c r="D3" s="3"/>
      <c r="E3" s="3"/>
      <c r="F3" s="3"/>
      <c r="G3" s="8">
        <f t="shared" ref="G3:G23" si="1">E3-F3-D3</f>
        <v>0</v>
      </c>
      <c r="H3" s="29" t="str">
        <f t="shared" ref="H3:H32" si="2">IF(AND(G3&gt;TIME(0,0,0),G3&lt;=TIME(4,0,0)),"half",IF(G3&gt;TIME(4,0,0),"whole",""))</f>
        <v/>
      </c>
      <c r="I3" s="7"/>
      <c r="J3" s="4" t="s">
        <v>12</v>
      </c>
      <c r="K3" s="5">
        <f>COUNTIF($C2:$C32,"*Krank*")</f>
        <v>0</v>
      </c>
    </row>
    <row r="4" spans="1:11" x14ac:dyDescent="0.3">
      <c r="A4" s="42">
        <v>44898</v>
      </c>
      <c r="B4" s="2" t="str">
        <f t="shared" si="0"/>
        <v>Saturday</v>
      </c>
      <c r="C4" s="2"/>
      <c r="D4" s="3"/>
      <c r="E4" s="3"/>
      <c r="F4" s="3"/>
      <c r="G4" s="8">
        <f t="shared" si="1"/>
        <v>0</v>
      </c>
      <c r="H4" s="29" t="str">
        <f t="shared" si="2"/>
        <v/>
      </c>
      <c r="I4" s="7"/>
      <c r="J4" s="6"/>
      <c r="K4" s="7"/>
    </row>
    <row r="5" spans="1:11" x14ac:dyDescent="0.3">
      <c r="A5" s="42">
        <v>44899</v>
      </c>
      <c r="B5" s="2" t="str">
        <f t="shared" si="0"/>
        <v>Sunday</v>
      </c>
      <c r="C5" s="2"/>
      <c r="D5" s="3"/>
      <c r="E5" s="3"/>
      <c r="F5" s="3"/>
      <c r="G5" s="8">
        <f t="shared" si="1"/>
        <v>0</v>
      </c>
      <c r="H5" s="29" t="str">
        <f t="shared" si="2"/>
        <v/>
      </c>
      <c r="I5" s="7"/>
      <c r="J5" s="4" t="s">
        <v>13</v>
      </c>
      <c r="K5" s="5">
        <f>COUNTIF($C2:$C31,"Urlaub")</f>
        <v>0</v>
      </c>
    </row>
    <row r="6" spans="1:11" x14ac:dyDescent="0.3">
      <c r="A6" s="42">
        <v>44900</v>
      </c>
      <c r="B6" s="2" t="str">
        <f t="shared" si="0"/>
        <v>Monday</v>
      </c>
      <c r="C6" s="2"/>
      <c r="D6" s="3"/>
      <c r="E6" s="3"/>
      <c r="F6" s="3"/>
      <c r="G6" s="8">
        <f t="shared" si="1"/>
        <v>0</v>
      </c>
      <c r="H6" s="29" t="str">
        <f t="shared" si="2"/>
        <v/>
      </c>
      <c r="I6" s="7"/>
      <c r="J6" s="6"/>
      <c r="K6" s="7"/>
    </row>
    <row r="7" spans="1:11" x14ac:dyDescent="0.3">
      <c r="A7" s="42">
        <v>44901</v>
      </c>
      <c r="B7" s="2" t="str">
        <f t="shared" si="0"/>
        <v>Tuesday</v>
      </c>
      <c r="C7" s="2"/>
      <c r="D7" s="3"/>
      <c r="E7" s="3"/>
      <c r="F7" s="3"/>
      <c r="G7" s="8">
        <f t="shared" si="1"/>
        <v>0</v>
      </c>
      <c r="H7" s="29" t="str">
        <f t="shared" si="2"/>
        <v/>
      </c>
      <c r="I7" s="7"/>
      <c r="J7" s="4" t="s">
        <v>34</v>
      </c>
      <c r="K7" s="1">
        <f>COUNTIF(H2:H32,"half")</f>
        <v>0</v>
      </c>
    </row>
    <row r="8" spans="1:11" x14ac:dyDescent="0.3">
      <c r="A8" s="42">
        <v>44902</v>
      </c>
      <c r="B8" s="2" t="str">
        <f t="shared" si="0"/>
        <v>Wednesday</v>
      </c>
      <c r="C8" s="2"/>
      <c r="D8" s="3"/>
      <c r="E8" s="3"/>
      <c r="F8" s="3"/>
      <c r="G8" s="8">
        <f t="shared" si="1"/>
        <v>0</v>
      </c>
      <c r="H8" s="29" t="str">
        <f t="shared" si="2"/>
        <v/>
      </c>
      <c r="I8" s="7"/>
    </row>
    <row r="9" spans="1:11" x14ac:dyDescent="0.3">
      <c r="A9" s="42">
        <v>44903</v>
      </c>
      <c r="B9" s="2" t="str">
        <f t="shared" si="0"/>
        <v>Thursday</v>
      </c>
      <c r="C9" s="2"/>
      <c r="D9" s="3"/>
      <c r="E9" s="3"/>
      <c r="F9" s="3"/>
      <c r="G9" s="8">
        <f t="shared" si="1"/>
        <v>0</v>
      </c>
      <c r="H9" s="29" t="str">
        <f t="shared" si="2"/>
        <v/>
      </c>
      <c r="I9" s="7"/>
      <c r="J9" s="4" t="s">
        <v>35</v>
      </c>
      <c r="K9" s="1">
        <f>COUNTIF(H2:H32,"whole")</f>
        <v>0</v>
      </c>
    </row>
    <row r="10" spans="1:11" x14ac:dyDescent="0.3">
      <c r="A10" s="42">
        <v>44904</v>
      </c>
      <c r="B10" s="2" t="str">
        <f t="shared" si="0"/>
        <v>Friday</v>
      </c>
      <c r="C10" s="2"/>
      <c r="D10" s="3"/>
      <c r="E10" s="3"/>
      <c r="F10" s="3"/>
      <c r="G10" s="8">
        <f t="shared" si="1"/>
        <v>0</v>
      </c>
      <c r="H10" s="29" t="str">
        <f t="shared" si="2"/>
        <v/>
      </c>
      <c r="I10" s="7"/>
      <c r="J10" s="7"/>
      <c r="K10" s="7"/>
    </row>
    <row r="11" spans="1:11" ht="14.5" thickBot="1" x14ac:dyDescent="0.35">
      <c r="A11" s="42">
        <v>44905</v>
      </c>
      <c r="B11" s="2" t="str">
        <f t="shared" si="0"/>
        <v>Saturday</v>
      </c>
      <c r="C11" s="2"/>
      <c r="D11" s="3"/>
      <c r="E11" s="3"/>
      <c r="F11" s="3"/>
      <c r="G11" s="8">
        <f t="shared" si="1"/>
        <v>0</v>
      </c>
      <c r="H11" s="29" t="str">
        <f t="shared" si="2"/>
        <v/>
      </c>
      <c r="I11" s="7"/>
      <c r="J11" s="7"/>
      <c r="K11" s="7"/>
    </row>
    <row r="12" spans="1:11" ht="14" customHeight="1" x14ac:dyDescent="0.3">
      <c r="A12" s="42">
        <v>44906</v>
      </c>
      <c r="B12" s="2" t="str">
        <f t="shared" si="0"/>
        <v>Sunday</v>
      </c>
      <c r="C12" s="2"/>
      <c r="D12" s="3"/>
      <c r="E12" s="3"/>
      <c r="F12" s="3"/>
      <c r="G12" s="8">
        <f t="shared" si="1"/>
        <v>0</v>
      </c>
      <c r="H12" s="29" t="str">
        <f t="shared" si="2"/>
        <v/>
      </c>
      <c r="I12" s="7"/>
      <c r="J12" s="58" t="s">
        <v>36</v>
      </c>
      <c r="K12" s="59"/>
    </row>
    <row r="13" spans="1:11" ht="14" customHeight="1" x14ac:dyDescent="0.3">
      <c r="A13" s="42">
        <v>44907</v>
      </c>
      <c r="B13" s="2" t="str">
        <f t="shared" si="0"/>
        <v>Monday</v>
      </c>
      <c r="C13" s="2"/>
      <c r="D13" s="3"/>
      <c r="E13" s="3"/>
      <c r="F13" s="3"/>
      <c r="G13" s="8">
        <f t="shared" si="1"/>
        <v>0</v>
      </c>
      <c r="H13" s="29" t="str">
        <f t="shared" si="2"/>
        <v/>
      </c>
      <c r="I13" s="7"/>
      <c r="J13" s="60"/>
      <c r="K13" s="61"/>
    </row>
    <row r="14" spans="1:11" x14ac:dyDescent="0.3">
      <c r="A14" s="42">
        <v>44908</v>
      </c>
      <c r="B14" s="2" t="str">
        <f t="shared" si="0"/>
        <v>Tuesday</v>
      </c>
      <c r="C14" s="2"/>
      <c r="D14" s="3"/>
      <c r="E14" s="3"/>
      <c r="F14" s="3"/>
      <c r="G14" s="8">
        <f t="shared" si="1"/>
        <v>0</v>
      </c>
      <c r="H14" s="29" t="str">
        <f t="shared" si="2"/>
        <v/>
      </c>
      <c r="I14" s="7"/>
      <c r="J14" s="60"/>
      <c r="K14" s="61"/>
    </row>
    <row r="15" spans="1:11" x14ac:dyDescent="0.3">
      <c r="A15" s="42">
        <v>44909</v>
      </c>
      <c r="B15" s="2" t="str">
        <f t="shared" si="0"/>
        <v>Wednesday</v>
      </c>
      <c r="C15" s="2"/>
      <c r="D15" s="3"/>
      <c r="E15" s="3"/>
      <c r="F15" s="3"/>
      <c r="G15" s="8">
        <f t="shared" si="1"/>
        <v>0</v>
      </c>
      <c r="H15" s="29" t="str">
        <f t="shared" si="2"/>
        <v/>
      </c>
      <c r="I15" s="7"/>
      <c r="J15" s="44"/>
      <c r="K15" s="45"/>
    </row>
    <row r="16" spans="1:11" x14ac:dyDescent="0.3">
      <c r="A16" s="42">
        <v>44910</v>
      </c>
      <c r="B16" s="2" t="str">
        <f t="shared" si="0"/>
        <v>Thursday</v>
      </c>
      <c r="C16" s="2"/>
      <c r="D16" s="3"/>
      <c r="E16" s="3"/>
      <c r="F16" s="3"/>
      <c r="G16" s="8">
        <f t="shared" si="1"/>
        <v>0</v>
      </c>
      <c r="H16" s="29" t="str">
        <f t="shared" si="2"/>
        <v/>
      </c>
      <c r="I16" s="7"/>
      <c r="J16" s="54" t="s">
        <v>37</v>
      </c>
      <c r="K16" s="55"/>
    </row>
    <row r="17" spans="1:11" ht="14" customHeight="1" x14ac:dyDescent="0.3">
      <c r="A17" s="42">
        <v>44911</v>
      </c>
      <c r="B17" s="2" t="str">
        <f t="shared" si="0"/>
        <v>Friday</v>
      </c>
      <c r="C17" s="2"/>
      <c r="D17" s="3"/>
      <c r="E17" s="3"/>
      <c r="F17" s="3"/>
      <c r="G17" s="8">
        <f t="shared" si="1"/>
        <v>0</v>
      </c>
      <c r="H17" s="29" t="str">
        <f t="shared" si="2"/>
        <v/>
      </c>
      <c r="I17" s="7"/>
      <c r="J17" s="54"/>
      <c r="K17" s="55"/>
    </row>
    <row r="18" spans="1:11" x14ac:dyDescent="0.3">
      <c r="A18" s="42">
        <v>44912</v>
      </c>
      <c r="B18" s="2" t="str">
        <f t="shared" si="0"/>
        <v>Saturday</v>
      </c>
      <c r="C18" s="2"/>
      <c r="D18" s="3"/>
      <c r="E18" s="3"/>
      <c r="F18" s="3"/>
      <c r="G18" s="8">
        <f t="shared" si="1"/>
        <v>0</v>
      </c>
      <c r="H18" s="29" t="str">
        <f t="shared" si="2"/>
        <v/>
      </c>
      <c r="I18" s="7"/>
      <c r="J18" s="54"/>
      <c r="K18" s="55"/>
    </row>
    <row r="19" spans="1:11" x14ac:dyDescent="0.3">
      <c r="A19" s="42">
        <v>44913</v>
      </c>
      <c r="B19" s="2" t="str">
        <f t="shared" si="0"/>
        <v>Sunday</v>
      </c>
      <c r="C19" s="2"/>
      <c r="D19" s="3"/>
      <c r="E19" s="3"/>
      <c r="F19" s="3"/>
      <c r="G19" s="8">
        <f t="shared" si="1"/>
        <v>0</v>
      </c>
      <c r="H19" s="29" t="str">
        <f t="shared" si="2"/>
        <v/>
      </c>
      <c r="I19" s="7"/>
      <c r="J19" s="54"/>
      <c r="K19" s="55"/>
    </row>
    <row r="20" spans="1:11" x14ac:dyDescent="0.3">
      <c r="A20" s="42">
        <v>44914</v>
      </c>
      <c r="B20" s="2" t="str">
        <f t="shared" si="0"/>
        <v>Monday</v>
      </c>
      <c r="C20" s="2"/>
      <c r="D20" s="3"/>
      <c r="E20" s="3"/>
      <c r="F20" s="3"/>
      <c r="G20" s="8">
        <f t="shared" si="1"/>
        <v>0</v>
      </c>
      <c r="H20" s="29" t="str">
        <f t="shared" si="2"/>
        <v/>
      </c>
      <c r="I20" s="7"/>
      <c r="J20" s="54" t="s">
        <v>38</v>
      </c>
      <c r="K20" s="55"/>
    </row>
    <row r="21" spans="1:11" x14ac:dyDescent="0.3">
      <c r="A21" s="42">
        <v>44915</v>
      </c>
      <c r="B21" s="2" t="str">
        <f t="shared" si="0"/>
        <v>Tuesday</v>
      </c>
      <c r="C21" s="2"/>
      <c r="D21" s="3"/>
      <c r="E21" s="3"/>
      <c r="F21" s="3"/>
      <c r="G21" s="8">
        <f t="shared" si="1"/>
        <v>0</v>
      </c>
      <c r="H21" s="29" t="str">
        <f t="shared" si="2"/>
        <v/>
      </c>
      <c r="I21" s="7"/>
      <c r="J21" s="54"/>
      <c r="K21" s="55"/>
    </row>
    <row r="22" spans="1:11" x14ac:dyDescent="0.3">
      <c r="A22" s="42">
        <v>44916</v>
      </c>
      <c r="B22" s="2" t="str">
        <f t="shared" si="0"/>
        <v>Wednesday</v>
      </c>
      <c r="C22" s="2"/>
      <c r="D22" s="3"/>
      <c r="E22" s="3"/>
      <c r="F22" s="3"/>
      <c r="G22" s="8">
        <f t="shared" si="1"/>
        <v>0</v>
      </c>
      <c r="H22" s="29" t="str">
        <f t="shared" si="2"/>
        <v/>
      </c>
      <c r="I22" s="7"/>
      <c r="J22" s="54"/>
      <c r="K22" s="55"/>
    </row>
    <row r="23" spans="1:11" ht="14.5" thickBot="1" x14ac:dyDescent="0.35">
      <c r="A23" s="42">
        <v>44917</v>
      </c>
      <c r="B23" s="2" t="str">
        <f t="shared" si="0"/>
        <v>Thursday</v>
      </c>
      <c r="C23" s="2"/>
      <c r="D23" s="3"/>
      <c r="E23" s="3"/>
      <c r="F23" s="3"/>
      <c r="G23" s="8">
        <f t="shared" si="1"/>
        <v>0</v>
      </c>
      <c r="H23" s="29" t="str">
        <f t="shared" si="2"/>
        <v/>
      </c>
      <c r="I23" s="7"/>
      <c r="J23" s="56"/>
      <c r="K23" s="57"/>
    </row>
    <row r="24" spans="1:11" x14ac:dyDescent="0.3">
      <c r="A24" s="42">
        <v>44918</v>
      </c>
      <c r="B24" s="2" t="str">
        <f t="shared" si="0"/>
        <v>Friday</v>
      </c>
      <c r="C24" s="2"/>
      <c r="D24" s="3"/>
      <c r="E24" s="3"/>
      <c r="F24" s="3"/>
      <c r="G24" s="8">
        <f>E24-F24-D24</f>
        <v>0</v>
      </c>
      <c r="H24" s="29" t="str">
        <f t="shared" si="2"/>
        <v/>
      </c>
      <c r="I24" s="7"/>
      <c r="J24" s="7"/>
      <c r="K24" s="7"/>
    </row>
    <row r="25" spans="1:11" x14ac:dyDescent="0.3">
      <c r="A25" s="42">
        <v>44919</v>
      </c>
      <c r="B25" s="2" t="str">
        <f t="shared" si="0"/>
        <v>Saturday</v>
      </c>
      <c r="C25" s="2"/>
      <c r="D25" s="3"/>
      <c r="E25" s="3"/>
      <c r="F25" s="3"/>
      <c r="G25" s="8">
        <f t="shared" ref="G25:G32" si="3">E25-F25-D25</f>
        <v>0</v>
      </c>
      <c r="H25" s="29" t="str">
        <f t="shared" si="2"/>
        <v/>
      </c>
      <c r="I25" s="7"/>
      <c r="J25" s="7"/>
      <c r="K25" s="7"/>
    </row>
    <row r="26" spans="1:11" x14ac:dyDescent="0.3">
      <c r="A26" s="42">
        <v>44920</v>
      </c>
      <c r="B26" s="2" t="str">
        <f t="shared" si="0"/>
        <v>Sunday</v>
      </c>
      <c r="C26" s="2"/>
      <c r="D26" s="3"/>
      <c r="E26" s="3"/>
      <c r="F26" s="3"/>
      <c r="G26" s="8">
        <f t="shared" si="3"/>
        <v>0</v>
      </c>
      <c r="H26" s="29" t="str">
        <f t="shared" si="2"/>
        <v/>
      </c>
      <c r="I26" s="7"/>
      <c r="J26" s="7"/>
      <c r="K26" s="7"/>
    </row>
    <row r="27" spans="1:11" x14ac:dyDescent="0.3">
      <c r="A27" s="42">
        <v>44921</v>
      </c>
      <c r="B27" s="2" t="str">
        <f t="shared" si="0"/>
        <v>Monday</v>
      </c>
      <c r="C27" s="2"/>
      <c r="D27" s="3"/>
      <c r="E27" s="3"/>
      <c r="F27" s="3"/>
      <c r="G27" s="8">
        <f t="shared" si="3"/>
        <v>0</v>
      </c>
      <c r="H27" s="29" t="str">
        <f t="shared" si="2"/>
        <v/>
      </c>
      <c r="I27" s="7"/>
      <c r="J27" s="7"/>
      <c r="K27" s="7"/>
    </row>
    <row r="28" spans="1:11" x14ac:dyDescent="0.3">
      <c r="A28" s="42">
        <v>44922</v>
      </c>
      <c r="B28" s="2" t="str">
        <f t="shared" si="0"/>
        <v>Tuesday</v>
      </c>
      <c r="C28" s="2"/>
      <c r="D28" s="3"/>
      <c r="E28" s="3"/>
      <c r="F28" s="3"/>
      <c r="G28" s="8">
        <f t="shared" si="3"/>
        <v>0</v>
      </c>
      <c r="H28" s="29" t="str">
        <f t="shared" si="2"/>
        <v/>
      </c>
      <c r="I28" s="7"/>
      <c r="J28" s="7"/>
      <c r="K28" s="7"/>
    </row>
    <row r="29" spans="1:11" x14ac:dyDescent="0.3">
      <c r="A29" s="42">
        <v>44923</v>
      </c>
      <c r="B29" s="2" t="str">
        <f t="shared" si="0"/>
        <v>Wednesday</v>
      </c>
      <c r="C29" s="2"/>
      <c r="D29" s="3"/>
      <c r="E29" s="3"/>
      <c r="F29" s="3"/>
      <c r="G29" s="8">
        <f t="shared" si="3"/>
        <v>0</v>
      </c>
      <c r="H29" s="29" t="str">
        <f t="shared" si="2"/>
        <v/>
      </c>
      <c r="I29" s="7"/>
      <c r="J29" s="7"/>
      <c r="K29" s="7"/>
    </row>
    <row r="30" spans="1:11" x14ac:dyDescent="0.3">
      <c r="A30" s="42">
        <v>44924</v>
      </c>
      <c r="B30" s="2" t="str">
        <f t="shared" si="0"/>
        <v>Thursday</v>
      </c>
      <c r="C30" s="2"/>
      <c r="D30" s="3"/>
      <c r="E30" s="3"/>
      <c r="F30" s="3"/>
      <c r="G30" s="8">
        <f t="shared" si="3"/>
        <v>0</v>
      </c>
      <c r="H30" s="29" t="str">
        <f t="shared" si="2"/>
        <v/>
      </c>
      <c r="I30" s="7"/>
      <c r="J30" s="7"/>
      <c r="K30" s="7"/>
    </row>
    <row r="31" spans="1:11" x14ac:dyDescent="0.3">
      <c r="A31" s="42">
        <v>44925</v>
      </c>
      <c r="B31" s="2" t="str">
        <f t="shared" si="0"/>
        <v>Friday</v>
      </c>
      <c r="C31" s="2"/>
      <c r="D31" s="3"/>
      <c r="E31" s="3"/>
      <c r="F31" s="3"/>
      <c r="G31" s="8">
        <f t="shared" si="3"/>
        <v>0</v>
      </c>
      <c r="H31" s="29" t="str">
        <f t="shared" si="2"/>
        <v/>
      </c>
      <c r="I31" s="7"/>
      <c r="J31" s="7"/>
      <c r="K31" s="7"/>
    </row>
    <row r="32" spans="1:11" ht="14.5" thickBot="1" x14ac:dyDescent="0.35">
      <c r="A32" s="42">
        <v>44926</v>
      </c>
      <c r="B32" s="2" t="str">
        <f t="shared" si="0"/>
        <v>Saturday</v>
      </c>
      <c r="C32" s="2"/>
      <c r="D32" s="31"/>
      <c r="E32" s="31"/>
      <c r="F32" s="31"/>
      <c r="G32" s="32">
        <f t="shared" si="3"/>
        <v>0</v>
      </c>
      <c r="H32" s="29" t="str">
        <f t="shared" si="2"/>
        <v/>
      </c>
      <c r="I32" s="7"/>
      <c r="J32" s="7"/>
      <c r="K32" s="7"/>
    </row>
    <row r="33" spans="1:11" x14ac:dyDescent="0.3">
      <c r="A33" s="7"/>
      <c r="B33" s="7"/>
      <c r="C33" s="7"/>
      <c r="D33" s="7"/>
      <c r="E33" s="7"/>
      <c r="F33" s="7"/>
      <c r="G33" s="7"/>
      <c r="H33" s="7"/>
      <c r="I33" s="7"/>
      <c r="J33" s="7"/>
      <c r="K33" s="7"/>
    </row>
    <row r="34" spans="1:11" ht="14.5" thickBot="1" x14ac:dyDescent="0.35">
      <c r="A34" s="23" t="s">
        <v>21</v>
      </c>
      <c r="B34" s="23"/>
      <c r="C34" s="23"/>
      <c r="D34" s="23"/>
      <c r="E34" s="23"/>
      <c r="F34" s="24">
        <f>SUM(F2:F32)</f>
        <v>0</v>
      </c>
      <c r="G34" s="24">
        <f>SUM(G2:G32)</f>
        <v>0</v>
      </c>
      <c r="H34" s="24"/>
      <c r="I34" s="7"/>
      <c r="J34" s="7"/>
      <c r="K34" s="7"/>
    </row>
    <row r="35" spans="1:11" ht="14.5" thickTop="1" x14ac:dyDescent="0.3">
      <c r="A35" s="7"/>
      <c r="B35" s="7"/>
      <c r="C35" s="7"/>
      <c r="D35" s="7"/>
      <c r="E35" s="7"/>
      <c r="F35" s="7"/>
      <c r="G35" s="7"/>
      <c r="H35" s="7"/>
      <c r="I35" s="7"/>
      <c r="J35" s="7"/>
      <c r="K35" s="7"/>
    </row>
    <row r="36" spans="1:11" x14ac:dyDescent="0.3">
      <c r="A36" s="7"/>
      <c r="B36" s="7"/>
      <c r="C36" s="7"/>
      <c r="D36" s="7"/>
      <c r="E36" s="7"/>
      <c r="F36" s="7"/>
      <c r="G36" s="7"/>
      <c r="H36" s="7"/>
      <c r="I36" s="7"/>
      <c r="J36" s="34"/>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row r="42" spans="1:11" x14ac:dyDescent="0.3">
      <c r="A42" s="7"/>
      <c r="B42" s="7"/>
      <c r="C42" s="7"/>
      <c r="D42" s="7"/>
      <c r="E42" s="7"/>
      <c r="F42" s="7"/>
      <c r="G42" s="7"/>
      <c r="H42" s="7"/>
      <c r="I42" s="7"/>
      <c r="J42" s="7"/>
      <c r="K42" s="7"/>
    </row>
  </sheetData>
  <sheetProtection algorithmName="SHA-512" hashValue="QjCqLZjec07h160sDEViN9SLt8qEOEcKXOw3ONQLpQNbQGdNkr9pGjyEotkjz1kji46xobz9+LUKEX78We9Cxw==" saltValue="XMrDMr7p7A+UotOjueJKTA==" spinCount="100000" sheet="1"/>
  <protectedRanges>
    <protectedRange sqref="D32:F32" name="Bereich1_1"/>
    <protectedRange sqref="D31:F31" name="Bereich1_1_1"/>
    <protectedRange sqref="D24:F30" name="Bereich1_1_1_1"/>
    <protectedRange sqref="C2:F2 D3:F23 C3:C32" name="Bereich1_1_1_1_1"/>
  </protectedRanges>
  <mergeCells count="3">
    <mergeCell ref="J12:K14"/>
    <mergeCell ref="J16:K19"/>
    <mergeCell ref="J20:K23"/>
  </mergeCells>
  <conditionalFormatting sqref="B2:B32">
    <cfRule type="cellIs" dxfId="4" priority="4" operator="equal">
      <formula>"Saturday"</formula>
    </cfRule>
    <cfRule type="cellIs" dxfId="3" priority="5" operator="equal">
      <formula>"Sunday"</formula>
    </cfRule>
  </conditionalFormatting>
  <conditionalFormatting sqref="C2:C32">
    <cfRule type="containsText" dxfId="2" priority="1" operator="containsText" text="Urlaub">
      <formula>NOT(ISERROR(SEARCH("Urlaub",C2)))</formula>
    </cfRule>
    <cfRule type="containsText" dxfId="1" priority="2" operator="containsText" text="Feiertag">
      <formula>NOT(ISERROR(SEARCH("Feiertag",C2)))</formula>
    </cfRule>
    <cfRule type="containsText" dxfId="0" priority="3" operator="containsText" text="Krank">
      <formula>NOT(ISERROR(SEARCH("Krank",C2)))</formula>
    </cfRule>
  </conditionalFormatting>
  <dataValidations count="1">
    <dataValidation type="list" showInputMessage="1" showErrorMessage="1" promptTitle="Bitte auswählen" sqref="C2:C32">
      <formula1>"Work Day,Vacation Day,Holiday,Sick Day,Free,-"</formula1>
    </dataValidation>
  </dataValidations>
  <pageMargins left="0.7" right="0.7" top="0.75" bottom="0.75" header="0.3" footer="0.3"/>
  <pageSetup paperSize="9" scale="80" orientation="landscape" r:id="rId1"/>
  <headerFooter>
    <oddHeader>&amp;C&amp;"-,Fett"&amp;14December 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45"/>
  <sheetViews>
    <sheetView view="pageLayout" zoomScaleNormal="60" workbookViewId="0">
      <selection activeCell="G12" sqref="G12"/>
    </sheetView>
  </sheetViews>
  <sheetFormatPr baseColWidth="10" defaultRowHeight="14" x14ac:dyDescent="0.3"/>
  <cols>
    <col min="1" max="1" width="10.83203125" customWidth="1"/>
    <col min="2" max="2" width="13.5" bestFit="1" customWidth="1"/>
    <col min="3" max="3" width="18.5" bestFit="1" customWidth="1"/>
    <col min="4" max="6" width="18" bestFit="1" customWidth="1"/>
    <col min="7" max="7" width="14.58203125" customWidth="1"/>
    <col min="8" max="8" width="12.58203125" customWidth="1"/>
    <col min="9" max="9" width="3.58203125" customWidth="1"/>
    <col min="10" max="10" width="13.66406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44562</v>
      </c>
      <c r="B2" s="2" t="str">
        <f>TEXT(A2,"[$-409]TTTT")</f>
        <v>Saturday</v>
      </c>
      <c r="C2" s="2"/>
      <c r="D2" s="3"/>
      <c r="E2" s="3"/>
      <c r="F2" s="3"/>
      <c r="G2" s="8">
        <f>E2-F2-D2</f>
        <v>0</v>
      </c>
      <c r="H2" s="29" t="str">
        <f>IF(AND(G2&gt;TIME(0,0,0),G2&lt;=TIME(4,0,0)),"half",IF(G2&gt;TIME(4,0,0),"whole",""))</f>
        <v/>
      </c>
      <c r="I2" s="7"/>
      <c r="J2" s="7"/>
      <c r="K2" s="7"/>
    </row>
    <row r="3" spans="1:11" x14ac:dyDescent="0.3">
      <c r="A3" s="42">
        <v>44563</v>
      </c>
      <c r="B3" s="2" t="str">
        <f t="shared" ref="B3:B32" si="0">TEXT(A3,"[$-409]TTTT")</f>
        <v>Sunday</v>
      </c>
      <c r="C3" s="2"/>
      <c r="D3" s="3"/>
      <c r="E3" s="3"/>
      <c r="F3" s="3"/>
      <c r="G3" s="8">
        <f t="shared" ref="G3:G32" si="1">E3-F3-D3</f>
        <v>0</v>
      </c>
      <c r="H3" s="29" t="str">
        <f t="shared" ref="H3:H32" si="2">IF(AND(G3&gt;TIME(0,0,0),G3&lt;=TIME(4,0,0)),"half",IF(G3&gt;TIME(4,0,0),"whole",""))</f>
        <v/>
      </c>
      <c r="I3" s="7"/>
      <c r="J3" s="4" t="s">
        <v>12</v>
      </c>
      <c r="K3" s="5">
        <f>COUNTIF($C2:$C32,"*Krank*")</f>
        <v>0</v>
      </c>
    </row>
    <row r="4" spans="1:11" x14ac:dyDescent="0.3">
      <c r="A4" s="42">
        <v>44564</v>
      </c>
      <c r="B4" s="2" t="str">
        <f t="shared" si="0"/>
        <v>Monday</v>
      </c>
      <c r="C4" s="2"/>
      <c r="D4" s="3"/>
      <c r="E4" s="3"/>
      <c r="F4" s="3"/>
      <c r="G4" s="8">
        <f t="shared" si="1"/>
        <v>0</v>
      </c>
      <c r="H4" s="29" t="str">
        <f t="shared" si="2"/>
        <v/>
      </c>
      <c r="I4" s="7"/>
      <c r="J4" s="6"/>
      <c r="K4" s="7"/>
    </row>
    <row r="5" spans="1:11" x14ac:dyDescent="0.3">
      <c r="A5" s="42">
        <v>44565</v>
      </c>
      <c r="B5" s="2" t="str">
        <f t="shared" si="0"/>
        <v>Tuesday</v>
      </c>
      <c r="C5" s="2"/>
      <c r="D5" s="3"/>
      <c r="E5" s="3"/>
      <c r="F5" s="3"/>
      <c r="G5" s="8">
        <f t="shared" si="1"/>
        <v>0</v>
      </c>
      <c r="H5" s="29" t="str">
        <f t="shared" si="2"/>
        <v/>
      </c>
      <c r="I5" s="7"/>
      <c r="J5" s="4" t="s">
        <v>13</v>
      </c>
      <c r="K5" s="5">
        <f>COUNTIF($C2:$C31,"Urlaub")</f>
        <v>0</v>
      </c>
    </row>
    <row r="6" spans="1:11" x14ac:dyDescent="0.3">
      <c r="A6" s="42">
        <v>44566</v>
      </c>
      <c r="B6" s="2" t="str">
        <f t="shared" si="0"/>
        <v>Wednesday</v>
      </c>
      <c r="C6" s="2"/>
      <c r="D6" s="3"/>
      <c r="E6" s="3"/>
      <c r="F6" s="3"/>
      <c r="G6" s="8">
        <f t="shared" si="1"/>
        <v>0</v>
      </c>
      <c r="H6" s="29" t="str">
        <f t="shared" si="2"/>
        <v/>
      </c>
      <c r="I6" s="7"/>
      <c r="J6" s="6"/>
      <c r="K6" s="7"/>
    </row>
    <row r="7" spans="1:11" x14ac:dyDescent="0.3">
      <c r="A7" s="42">
        <v>44567</v>
      </c>
      <c r="B7" s="2" t="str">
        <f t="shared" si="0"/>
        <v>Thursday</v>
      </c>
      <c r="C7" s="2"/>
      <c r="D7" s="3"/>
      <c r="E7" s="3"/>
      <c r="F7" s="3"/>
      <c r="G7" s="8">
        <f t="shared" si="1"/>
        <v>0</v>
      </c>
      <c r="H7" s="29" t="str">
        <f t="shared" si="2"/>
        <v/>
      </c>
      <c r="I7" s="7"/>
      <c r="J7" s="4" t="s">
        <v>34</v>
      </c>
      <c r="K7" s="1">
        <f>COUNTIF(H2:H32,"half")</f>
        <v>0</v>
      </c>
    </row>
    <row r="8" spans="1:11" x14ac:dyDescent="0.3">
      <c r="A8" s="42">
        <v>44568</v>
      </c>
      <c r="B8" s="2" t="str">
        <f t="shared" si="0"/>
        <v>Friday</v>
      </c>
      <c r="C8" s="2"/>
      <c r="D8" s="3"/>
      <c r="E8" s="3"/>
      <c r="F8" s="3"/>
      <c r="G8" s="8">
        <f t="shared" si="1"/>
        <v>0</v>
      </c>
      <c r="H8" s="29" t="str">
        <f t="shared" si="2"/>
        <v/>
      </c>
      <c r="I8" s="7"/>
    </row>
    <row r="9" spans="1:11" x14ac:dyDescent="0.3">
      <c r="A9" s="42">
        <v>44569</v>
      </c>
      <c r="B9" s="2" t="str">
        <f t="shared" si="0"/>
        <v>Saturday</v>
      </c>
      <c r="C9" s="2"/>
      <c r="D9" s="3"/>
      <c r="E9" s="3"/>
      <c r="F9" s="3"/>
      <c r="G9" s="8">
        <f t="shared" si="1"/>
        <v>0</v>
      </c>
      <c r="H9" s="29" t="str">
        <f t="shared" si="2"/>
        <v/>
      </c>
      <c r="I9" s="7"/>
      <c r="J9" s="4" t="s">
        <v>35</v>
      </c>
      <c r="K9" s="1">
        <f>COUNTIF(H2:H32,"whole")</f>
        <v>0</v>
      </c>
    </row>
    <row r="10" spans="1:11" x14ac:dyDescent="0.3">
      <c r="A10" s="42">
        <v>44570</v>
      </c>
      <c r="B10" s="2" t="str">
        <f t="shared" si="0"/>
        <v>Sunday</v>
      </c>
      <c r="C10" s="2"/>
      <c r="D10" s="3"/>
      <c r="E10" s="3"/>
      <c r="F10" s="3"/>
      <c r="G10" s="8">
        <f t="shared" si="1"/>
        <v>0</v>
      </c>
      <c r="H10" s="29" t="str">
        <f t="shared" si="2"/>
        <v/>
      </c>
      <c r="I10" s="7"/>
      <c r="J10" s="7"/>
      <c r="K10" s="7"/>
    </row>
    <row r="11" spans="1:11" ht="14.5" thickBot="1" x14ac:dyDescent="0.35">
      <c r="A11" s="42">
        <v>44571</v>
      </c>
      <c r="B11" s="2" t="str">
        <f t="shared" si="0"/>
        <v>Monday</v>
      </c>
      <c r="C11" s="2"/>
      <c r="D11" s="3"/>
      <c r="E11" s="3"/>
      <c r="F11" s="3"/>
      <c r="G11" s="8">
        <f t="shared" si="1"/>
        <v>0</v>
      </c>
      <c r="H11" s="29" t="str">
        <f t="shared" si="2"/>
        <v/>
      </c>
      <c r="I11" s="7"/>
      <c r="J11" s="7"/>
      <c r="K11" s="7"/>
    </row>
    <row r="12" spans="1:11" ht="14" customHeight="1" x14ac:dyDescent="0.3">
      <c r="A12" s="42">
        <v>44572</v>
      </c>
      <c r="B12" s="2" t="str">
        <f t="shared" si="0"/>
        <v>Tuesday</v>
      </c>
      <c r="C12" s="2"/>
      <c r="D12" s="3"/>
      <c r="E12" s="3"/>
      <c r="F12" s="3"/>
      <c r="G12" s="8">
        <f t="shared" si="1"/>
        <v>0</v>
      </c>
      <c r="H12" s="29" t="str">
        <f t="shared" si="2"/>
        <v/>
      </c>
      <c r="I12" s="7"/>
      <c r="J12" s="58" t="s">
        <v>36</v>
      </c>
      <c r="K12" s="59"/>
    </row>
    <row r="13" spans="1:11" x14ac:dyDescent="0.3">
      <c r="A13" s="42">
        <v>44573</v>
      </c>
      <c r="B13" s="2" t="str">
        <f t="shared" si="0"/>
        <v>Wednesday</v>
      </c>
      <c r="C13" s="2"/>
      <c r="D13" s="3"/>
      <c r="E13" s="3"/>
      <c r="F13" s="3"/>
      <c r="G13" s="8">
        <f t="shared" si="1"/>
        <v>0</v>
      </c>
      <c r="H13" s="29" t="str">
        <f t="shared" si="2"/>
        <v/>
      </c>
      <c r="I13" s="7"/>
      <c r="J13" s="60"/>
      <c r="K13" s="61"/>
    </row>
    <row r="14" spans="1:11" x14ac:dyDescent="0.3">
      <c r="A14" s="42">
        <v>44574</v>
      </c>
      <c r="B14" s="2" t="str">
        <f t="shared" si="0"/>
        <v>Thursday</v>
      </c>
      <c r="C14" s="2"/>
      <c r="D14" s="3"/>
      <c r="E14" s="3"/>
      <c r="F14" s="3"/>
      <c r="G14" s="8">
        <f t="shared" si="1"/>
        <v>0</v>
      </c>
      <c r="H14" s="29" t="str">
        <f t="shared" si="2"/>
        <v/>
      </c>
      <c r="I14" s="7"/>
      <c r="J14" s="60"/>
      <c r="K14" s="61"/>
    </row>
    <row r="15" spans="1:11" x14ac:dyDescent="0.3">
      <c r="A15" s="42">
        <v>44575</v>
      </c>
      <c r="B15" s="2" t="str">
        <f t="shared" si="0"/>
        <v>Friday</v>
      </c>
      <c r="C15" s="2"/>
      <c r="D15" s="3"/>
      <c r="E15" s="3"/>
      <c r="F15" s="3"/>
      <c r="G15" s="8">
        <f t="shared" si="1"/>
        <v>0</v>
      </c>
      <c r="H15" s="29" t="str">
        <f t="shared" si="2"/>
        <v/>
      </c>
      <c r="I15" s="7"/>
      <c r="J15" s="44"/>
      <c r="K15" s="45"/>
    </row>
    <row r="16" spans="1:11" x14ac:dyDescent="0.3">
      <c r="A16" s="42">
        <v>44576</v>
      </c>
      <c r="B16" s="2" t="str">
        <f t="shared" si="0"/>
        <v>Saturday</v>
      </c>
      <c r="C16" s="2"/>
      <c r="D16" s="3"/>
      <c r="E16" s="3"/>
      <c r="F16" s="3"/>
      <c r="G16" s="8">
        <f t="shared" si="1"/>
        <v>0</v>
      </c>
      <c r="H16" s="29" t="str">
        <f t="shared" si="2"/>
        <v/>
      </c>
      <c r="I16" s="7"/>
      <c r="J16" s="54" t="s">
        <v>37</v>
      </c>
      <c r="K16" s="55"/>
    </row>
    <row r="17" spans="1:11" x14ac:dyDescent="0.3">
      <c r="A17" s="42">
        <v>44577</v>
      </c>
      <c r="B17" s="2" t="str">
        <f t="shared" si="0"/>
        <v>Sunday</v>
      </c>
      <c r="C17" s="2"/>
      <c r="D17" s="3"/>
      <c r="E17" s="3"/>
      <c r="F17" s="3"/>
      <c r="G17" s="8">
        <f t="shared" si="1"/>
        <v>0</v>
      </c>
      <c r="H17" s="29" t="str">
        <f t="shared" si="2"/>
        <v/>
      </c>
      <c r="I17" s="7"/>
      <c r="J17" s="54"/>
      <c r="K17" s="55"/>
    </row>
    <row r="18" spans="1:11" x14ac:dyDescent="0.3">
      <c r="A18" s="42">
        <v>44578</v>
      </c>
      <c r="B18" s="2" t="str">
        <f t="shared" si="0"/>
        <v>Monday</v>
      </c>
      <c r="C18" s="2"/>
      <c r="D18" s="3"/>
      <c r="E18" s="3"/>
      <c r="F18" s="3"/>
      <c r="G18" s="8">
        <f t="shared" si="1"/>
        <v>0</v>
      </c>
      <c r="H18" s="29" t="str">
        <f t="shared" si="2"/>
        <v/>
      </c>
      <c r="I18" s="7"/>
      <c r="J18" s="54"/>
      <c r="K18" s="55"/>
    </row>
    <row r="19" spans="1:11" x14ac:dyDescent="0.3">
      <c r="A19" s="42">
        <v>44579</v>
      </c>
      <c r="B19" s="2" t="str">
        <f t="shared" si="0"/>
        <v>Tuesday</v>
      </c>
      <c r="C19" s="2"/>
      <c r="D19" s="3"/>
      <c r="E19" s="3"/>
      <c r="F19" s="3"/>
      <c r="G19" s="8">
        <f t="shared" si="1"/>
        <v>0</v>
      </c>
      <c r="H19" s="29" t="str">
        <f t="shared" si="2"/>
        <v/>
      </c>
      <c r="I19" s="7"/>
      <c r="J19" s="54"/>
      <c r="K19" s="55"/>
    </row>
    <row r="20" spans="1:11" x14ac:dyDescent="0.3">
      <c r="A20" s="42">
        <v>44580</v>
      </c>
      <c r="B20" s="2" t="str">
        <f t="shared" si="0"/>
        <v>Wednesday</v>
      </c>
      <c r="C20" s="2"/>
      <c r="D20" s="3"/>
      <c r="E20" s="3"/>
      <c r="F20" s="3"/>
      <c r="G20" s="8">
        <f t="shared" si="1"/>
        <v>0</v>
      </c>
      <c r="H20" s="29" t="str">
        <f t="shared" si="2"/>
        <v/>
      </c>
      <c r="I20" s="7"/>
      <c r="J20" s="54" t="s">
        <v>38</v>
      </c>
      <c r="K20" s="55"/>
    </row>
    <row r="21" spans="1:11" x14ac:dyDescent="0.3">
      <c r="A21" s="42">
        <v>44581</v>
      </c>
      <c r="B21" s="2" t="str">
        <f t="shared" si="0"/>
        <v>Thursday</v>
      </c>
      <c r="C21" s="2"/>
      <c r="D21" s="3"/>
      <c r="E21" s="3"/>
      <c r="F21" s="3"/>
      <c r="G21" s="8">
        <f t="shared" si="1"/>
        <v>0</v>
      </c>
      <c r="H21" s="29" t="str">
        <f t="shared" si="2"/>
        <v/>
      </c>
      <c r="I21" s="7"/>
      <c r="J21" s="54"/>
      <c r="K21" s="55"/>
    </row>
    <row r="22" spans="1:11" x14ac:dyDescent="0.3">
      <c r="A22" s="42">
        <v>44582</v>
      </c>
      <c r="B22" s="2" t="str">
        <f t="shared" si="0"/>
        <v>Friday</v>
      </c>
      <c r="C22" s="2"/>
      <c r="D22" s="3"/>
      <c r="E22" s="3"/>
      <c r="F22" s="3"/>
      <c r="G22" s="8">
        <f t="shared" si="1"/>
        <v>0</v>
      </c>
      <c r="H22" s="29" t="str">
        <f t="shared" si="2"/>
        <v/>
      </c>
      <c r="I22" s="7"/>
      <c r="J22" s="54"/>
      <c r="K22" s="55"/>
    </row>
    <row r="23" spans="1:11" ht="14.5" thickBot="1" x14ac:dyDescent="0.35">
      <c r="A23" s="42">
        <v>44583</v>
      </c>
      <c r="B23" s="2" t="str">
        <f t="shared" si="0"/>
        <v>Saturday</v>
      </c>
      <c r="C23" s="2"/>
      <c r="D23" s="3"/>
      <c r="E23" s="3"/>
      <c r="F23" s="3"/>
      <c r="G23" s="8">
        <f t="shared" si="1"/>
        <v>0</v>
      </c>
      <c r="H23" s="29" t="str">
        <f t="shared" si="2"/>
        <v/>
      </c>
      <c r="I23" s="7"/>
      <c r="J23" s="56"/>
      <c r="K23" s="57"/>
    </row>
    <row r="24" spans="1:11" x14ac:dyDescent="0.3">
      <c r="A24" s="42">
        <v>44584</v>
      </c>
      <c r="B24" s="2" t="str">
        <f t="shared" si="0"/>
        <v>Sunday</v>
      </c>
      <c r="C24" s="2"/>
      <c r="D24" s="3"/>
      <c r="E24" s="3"/>
      <c r="F24" s="3"/>
      <c r="G24" s="8">
        <f>E24-F24-D24</f>
        <v>0</v>
      </c>
      <c r="H24" s="29" t="str">
        <f t="shared" si="2"/>
        <v/>
      </c>
      <c r="I24" s="7"/>
      <c r="J24" s="7"/>
      <c r="K24" s="7"/>
    </row>
    <row r="25" spans="1:11" x14ac:dyDescent="0.3">
      <c r="A25" s="42">
        <v>44585</v>
      </c>
      <c r="B25" s="2" t="str">
        <f t="shared" si="0"/>
        <v>Monday</v>
      </c>
      <c r="C25" s="2"/>
      <c r="D25" s="3"/>
      <c r="E25" s="3"/>
      <c r="F25" s="3"/>
      <c r="G25" s="8">
        <f t="shared" si="1"/>
        <v>0</v>
      </c>
      <c r="H25" s="29" t="str">
        <f t="shared" si="2"/>
        <v/>
      </c>
      <c r="I25" s="7"/>
      <c r="J25" s="7"/>
      <c r="K25" s="7"/>
    </row>
    <row r="26" spans="1:11" x14ac:dyDescent="0.3">
      <c r="A26" s="42">
        <v>44586</v>
      </c>
      <c r="B26" s="2" t="str">
        <f t="shared" si="0"/>
        <v>Tuesday</v>
      </c>
      <c r="C26" s="2"/>
      <c r="D26" s="3"/>
      <c r="E26" s="3"/>
      <c r="F26" s="3"/>
      <c r="G26" s="8">
        <f t="shared" si="1"/>
        <v>0</v>
      </c>
      <c r="H26" s="29" t="str">
        <f t="shared" si="2"/>
        <v/>
      </c>
      <c r="I26" s="7"/>
      <c r="J26" s="7"/>
      <c r="K26" s="7"/>
    </row>
    <row r="27" spans="1:11" x14ac:dyDescent="0.3">
      <c r="A27" s="42">
        <v>44587</v>
      </c>
      <c r="B27" s="2" t="str">
        <f t="shared" si="0"/>
        <v>Wednesday</v>
      </c>
      <c r="C27" s="2"/>
      <c r="D27" s="3"/>
      <c r="E27" s="3"/>
      <c r="F27" s="3"/>
      <c r="G27" s="8">
        <f t="shared" si="1"/>
        <v>0</v>
      </c>
      <c r="H27" s="29" t="str">
        <f t="shared" si="2"/>
        <v/>
      </c>
      <c r="I27" s="7"/>
      <c r="J27" s="7"/>
      <c r="K27" s="7"/>
    </row>
    <row r="28" spans="1:11" x14ac:dyDescent="0.3">
      <c r="A28" s="42">
        <v>44588</v>
      </c>
      <c r="B28" s="2" t="str">
        <f t="shared" si="0"/>
        <v>Thursday</v>
      </c>
      <c r="C28" s="2"/>
      <c r="D28" s="3"/>
      <c r="E28" s="3"/>
      <c r="F28" s="3"/>
      <c r="G28" s="8">
        <f t="shared" si="1"/>
        <v>0</v>
      </c>
      <c r="H28" s="29" t="str">
        <f t="shared" si="2"/>
        <v/>
      </c>
      <c r="I28" s="7"/>
      <c r="J28" s="7"/>
      <c r="K28" s="7"/>
    </row>
    <row r="29" spans="1:11" x14ac:dyDescent="0.3">
      <c r="A29" s="42">
        <v>44589</v>
      </c>
      <c r="B29" s="2" t="str">
        <f t="shared" si="0"/>
        <v>Friday</v>
      </c>
      <c r="C29" s="2"/>
      <c r="D29" s="3"/>
      <c r="E29" s="3"/>
      <c r="F29" s="3"/>
      <c r="G29" s="8">
        <f t="shared" si="1"/>
        <v>0</v>
      </c>
      <c r="H29" s="29" t="str">
        <f t="shared" si="2"/>
        <v/>
      </c>
      <c r="I29" s="7"/>
      <c r="J29" s="7"/>
      <c r="K29" s="7"/>
    </row>
    <row r="30" spans="1:11" x14ac:dyDescent="0.3">
      <c r="A30" s="42">
        <v>44590</v>
      </c>
      <c r="B30" s="2" t="str">
        <f t="shared" si="0"/>
        <v>Saturday</v>
      </c>
      <c r="C30" s="2"/>
      <c r="D30" s="3"/>
      <c r="E30" s="3"/>
      <c r="F30" s="3"/>
      <c r="G30" s="8">
        <f t="shared" si="1"/>
        <v>0</v>
      </c>
      <c r="H30" s="29" t="str">
        <f t="shared" si="2"/>
        <v/>
      </c>
      <c r="I30" s="7"/>
      <c r="J30" s="7"/>
      <c r="K30" s="7"/>
    </row>
    <row r="31" spans="1:11" x14ac:dyDescent="0.3">
      <c r="A31" s="42">
        <v>44591</v>
      </c>
      <c r="B31" s="2" t="str">
        <f t="shared" si="0"/>
        <v>Sunday</v>
      </c>
      <c r="C31" s="2"/>
      <c r="D31" s="3"/>
      <c r="E31" s="3"/>
      <c r="F31" s="3"/>
      <c r="G31" s="8">
        <f t="shared" si="1"/>
        <v>0</v>
      </c>
      <c r="H31" s="29" t="str">
        <f t="shared" si="2"/>
        <v/>
      </c>
      <c r="I31" s="7"/>
      <c r="J31" s="7"/>
      <c r="K31" s="7"/>
    </row>
    <row r="32" spans="1:11" ht="14.5" thickBot="1" x14ac:dyDescent="0.35">
      <c r="A32" s="43">
        <v>44592</v>
      </c>
      <c r="B32" s="2" t="str">
        <f t="shared" si="0"/>
        <v>Monday</v>
      </c>
      <c r="C32" s="30"/>
      <c r="D32" s="31"/>
      <c r="E32" s="31"/>
      <c r="F32" s="31"/>
      <c r="G32" s="32">
        <f t="shared" si="1"/>
        <v>0</v>
      </c>
      <c r="H32" s="29" t="str">
        <f t="shared" si="2"/>
        <v/>
      </c>
      <c r="I32" s="7"/>
      <c r="J32" s="7"/>
      <c r="K32" s="7"/>
    </row>
    <row r="33" spans="1:11" x14ac:dyDescent="0.3">
      <c r="A33" s="7"/>
      <c r="B33" s="7"/>
      <c r="C33" s="7"/>
      <c r="D33" s="7"/>
      <c r="E33" s="7"/>
      <c r="F33" s="7"/>
      <c r="G33" s="7"/>
      <c r="H33" s="7"/>
      <c r="I33" s="7"/>
      <c r="J33" s="7"/>
      <c r="K33" s="7"/>
    </row>
    <row r="34" spans="1:11" ht="14.5" thickBot="1" x14ac:dyDescent="0.35">
      <c r="A34" s="23" t="s">
        <v>21</v>
      </c>
      <c r="B34" s="23"/>
      <c r="C34" s="23"/>
      <c r="D34" s="23"/>
      <c r="E34" s="23"/>
      <c r="F34" s="24">
        <f>SUM(F2:F32)</f>
        <v>0</v>
      </c>
      <c r="G34" s="24">
        <f>SUM(G2:G32)</f>
        <v>0</v>
      </c>
      <c r="H34" s="24"/>
      <c r="I34" s="7"/>
      <c r="J34" s="7"/>
      <c r="K34" s="7"/>
    </row>
    <row r="35" spans="1:11" ht="14.5" thickTop="1" x14ac:dyDescent="0.3">
      <c r="A35" s="7"/>
      <c r="B35" s="7"/>
      <c r="C35" s="7"/>
      <c r="D35" s="7"/>
      <c r="E35" s="7"/>
      <c r="F35" s="7"/>
      <c r="G35" s="7"/>
      <c r="H35" s="7"/>
      <c r="I35" s="7"/>
      <c r="J35" s="7"/>
      <c r="K35" s="7"/>
    </row>
    <row r="36" spans="1:11" x14ac:dyDescent="0.3">
      <c r="A36" s="7"/>
      <c r="B36" s="7"/>
      <c r="C36" s="7"/>
      <c r="D36" s="7"/>
      <c r="E36" s="7"/>
      <c r="F36" s="7"/>
      <c r="G36" s="7"/>
      <c r="H36" s="7"/>
      <c r="I36" s="7"/>
      <c r="J36" s="7"/>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34"/>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row r="42" spans="1:11" x14ac:dyDescent="0.3">
      <c r="A42" s="7"/>
      <c r="B42" s="7"/>
      <c r="C42" s="7"/>
      <c r="D42" s="7"/>
      <c r="E42" s="7"/>
      <c r="F42" s="7"/>
      <c r="G42" s="7"/>
      <c r="H42" s="7"/>
      <c r="I42" s="7"/>
      <c r="J42" s="7"/>
      <c r="K42" s="7"/>
    </row>
    <row r="43" spans="1:11" x14ac:dyDescent="0.3">
      <c r="J43" s="7"/>
      <c r="K43" s="7"/>
    </row>
    <row r="44" spans="1:11" x14ac:dyDescent="0.3">
      <c r="J44" s="7"/>
      <c r="K44" s="7"/>
    </row>
    <row r="45" spans="1:11" x14ac:dyDescent="0.3">
      <c r="J45" s="7"/>
      <c r="K45" s="7"/>
    </row>
  </sheetData>
  <sheetProtection algorithmName="SHA-512" hashValue="LIJ4iCZ3KYudyo7FVc/4WOadYET6iqFibSVBPfq/lpsSWhHMUvEAUQ6UFQ9uhWhfFgSI1LxN23ZfEfpuLlakbg==" saltValue="jTZmEYYlNZYx+rMtbrDYKg==" spinCount="100000" sheet="1"/>
  <protectedRanges>
    <protectedRange sqref="C2:F32" name="Bereich1"/>
  </protectedRanges>
  <mergeCells count="3">
    <mergeCell ref="J16:K19"/>
    <mergeCell ref="J20:K23"/>
    <mergeCell ref="J12:K14"/>
  </mergeCells>
  <conditionalFormatting sqref="B2:B32">
    <cfRule type="cellIs" dxfId="59" priority="4" operator="equal">
      <formula>"Saturday"</formula>
    </cfRule>
    <cfRule type="cellIs" dxfId="58" priority="5" operator="equal">
      <formula>"Sunday"</formula>
    </cfRule>
  </conditionalFormatting>
  <conditionalFormatting sqref="C2:C32">
    <cfRule type="containsText" dxfId="57" priority="1" operator="containsText" text="Urlaub">
      <formula>NOT(ISERROR(SEARCH("Urlaub",C2)))</formula>
    </cfRule>
    <cfRule type="containsText" dxfId="56" priority="2" operator="containsText" text="Feiertag">
      <formula>NOT(ISERROR(SEARCH("Feiertag",C2)))</formula>
    </cfRule>
    <cfRule type="containsText" dxfId="55" priority="3" operator="containsText" text="Krank">
      <formula>NOT(ISERROR(SEARCH("Krank",C2)))</formula>
    </cfRule>
  </conditionalFormatting>
  <dataValidations count="1">
    <dataValidation type="list" showInputMessage="1" showErrorMessage="1" promptTitle="Bitte auswählen" sqref="C2:C32">
      <formula1>"Work Day,Vacation Day,Holiday,Sick Day,Free,-"</formula1>
    </dataValidation>
  </dataValidations>
  <pageMargins left="0.7" right="0.7" top="0.75" bottom="0.75" header="0.3" footer="0.3"/>
  <pageSetup paperSize="9" scale="80" orientation="landscape" r:id="rId1"/>
  <headerFooter>
    <oddHeader>&amp;C&amp;"-,Fett"&amp;14January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1"/>
  <sheetViews>
    <sheetView view="pageLayout" zoomScaleNormal="60" workbookViewId="0">
      <selection activeCell="F24" sqref="F24"/>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44593</v>
      </c>
      <c r="B2" s="2" t="str">
        <f>TEXT(A2,"[$-409]TTTT")</f>
        <v>Tuesday</v>
      </c>
      <c r="C2" s="2"/>
      <c r="D2" s="3"/>
      <c r="E2" s="3"/>
      <c r="F2" s="3"/>
      <c r="G2" s="8">
        <f>E2-F2-D2</f>
        <v>0</v>
      </c>
      <c r="H2" s="29" t="str">
        <f>IF(AND(G2&gt;TIME(0,0,0),G2&lt;=TIME(4,0,0)),"half",IF(G2&gt;TIME(4,0,0),"whole",""))</f>
        <v/>
      </c>
      <c r="I2" s="7"/>
      <c r="J2" s="7"/>
      <c r="K2" s="7"/>
    </row>
    <row r="3" spans="1:11" x14ac:dyDescent="0.3">
      <c r="A3" s="42">
        <v>44594</v>
      </c>
      <c r="B3" s="2" t="str">
        <f t="shared" ref="B3:B30" si="0">TEXT(A3,"[$-409]TTTT")</f>
        <v>Wednesday</v>
      </c>
      <c r="C3" s="2"/>
      <c r="D3" s="3"/>
      <c r="E3" s="3"/>
      <c r="F3" s="3"/>
      <c r="G3" s="8">
        <f t="shared" ref="G3:G23" si="1">E3-F3-D3</f>
        <v>0</v>
      </c>
      <c r="H3" s="29" t="str">
        <f t="shared" ref="H3:H30" si="2">IF(AND(G3&gt;TIME(0,0,0),G3&lt;=TIME(4,0,0)),"half",IF(G3&gt;TIME(4,0,0),"whole",""))</f>
        <v/>
      </c>
      <c r="I3" s="7"/>
      <c r="J3" s="4" t="s">
        <v>12</v>
      </c>
      <c r="K3" s="5">
        <f>COUNTIF($C2:$C32,"*Krank*")</f>
        <v>0</v>
      </c>
    </row>
    <row r="4" spans="1:11" x14ac:dyDescent="0.3">
      <c r="A4" s="42">
        <v>44595</v>
      </c>
      <c r="B4" s="2" t="str">
        <f t="shared" si="0"/>
        <v>Thursday</v>
      </c>
      <c r="C4" s="2"/>
      <c r="D4" s="3"/>
      <c r="E4" s="3"/>
      <c r="F4" s="3"/>
      <c r="G4" s="8">
        <f t="shared" si="1"/>
        <v>0</v>
      </c>
      <c r="H4" s="29" t="str">
        <f t="shared" si="2"/>
        <v/>
      </c>
      <c r="I4" s="7"/>
      <c r="J4" s="6"/>
      <c r="K4" s="7"/>
    </row>
    <row r="5" spans="1:11" x14ac:dyDescent="0.3">
      <c r="A5" s="42">
        <v>44596</v>
      </c>
      <c r="B5" s="2" t="str">
        <f t="shared" si="0"/>
        <v>Friday</v>
      </c>
      <c r="C5" s="2"/>
      <c r="D5" s="3"/>
      <c r="E5" s="3"/>
      <c r="F5" s="3"/>
      <c r="G5" s="8">
        <f t="shared" si="1"/>
        <v>0</v>
      </c>
      <c r="H5" s="29" t="str">
        <f t="shared" si="2"/>
        <v/>
      </c>
      <c r="I5" s="7"/>
      <c r="J5" s="4" t="s">
        <v>13</v>
      </c>
      <c r="K5" s="5">
        <f>COUNTIF($C2:$C31,"Urlaub")</f>
        <v>0</v>
      </c>
    </row>
    <row r="6" spans="1:11" x14ac:dyDescent="0.3">
      <c r="A6" s="42">
        <v>44597</v>
      </c>
      <c r="B6" s="2" t="str">
        <f t="shared" si="0"/>
        <v>Saturday</v>
      </c>
      <c r="C6" s="2"/>
      <c r="D6" s="3"/>
      <c r="E6" s="3"/>
      <c r="F6" s="3"/>
      <c r="G6" s="8">
        <f t="shared" si="1"/>
        <v>0</v>
      </c>
      <c r="H6" s="29" t="str">
        <f t="shared" si="2"/>
        <v/>
      </c>
      <c r="I6" s="7"/>
      <c r="J6" s="6"/>
      <c r="K6" s="7"/>
    </row>
    <row r="7" spans="1:11" x14ac:dyDescent="0.3">
      <c r="A7" s="42">
        <v>44598</v>
      </c>
      <c r="B7" s="2" t="str">
        <f t="shared" si="0"/>
        <v>Sunday</v>
      </c>
      <c r="C7" s="2"/>
      <c r="D7" s="3"/>
      <c r="E7" s="3"/>
      <c r="F7" s="3"/>
      <c r="G7" s="8">
        <f t="shared" si="1"/>
        <v>0</v>
      </c>
      <c r="H7" s="29" t="str">
        <f t="shared" si="2"/>
        <v/>
      </c>
      <c r="I7" s="7"/>
      <c r="J7" s="4" t="s">
        <v>34</v>
      </c>
      <c r="K7" s="1">
        <f>COUNTIF(H2:H32,"half")</f>
        <v>0</v>
      </c>
    </row>
    <row r="8" spans="1:11" x14ac:dyDescent="0.3">
      <c r="A8" s="42">
        <v>44599</v>
      </c>
      <c r="B8" s="2" t="str">
        <f t="shared" si="0"/>
        <v>Monday</v>
      </c>
      <c r="C8" s="2"/>
      <c r="D8" s="3"/>
      <c r="E8" s="3"/>
      <c r="F8" s="3"/>
      <c r="G8" s="8">
        <f t="shared" si="1"/>
        <v>0</v>
      </c>
      <c r="H8" s="29" t="str">
        <f t="shared" si="2"/>
        <v/>
      </c>
      <c r="I8" s="7"/>
    </row>
    <row r="9" spans="1:11" x14ac:dyDescent="0.3">
      <c r="A9" s="42">
        <v>44600</v>
      </c>
      <c r="B9" s="2" t="str">
        <f t="shared" si="0"/>
        <v>Tuesday</v>
      </c>
      <c r="C9" s="2"/>
      <c r="D9" s="3"/>
      <c r="E9" s="3"/>
      <c r="F9" s="3"/>
      <c r="G9" s="8">
        <f t="shared" si="1"/>
        <v>0</v>
      </c>
      <c r="H9" s="29" t="str">
        <f t="shared" si="2"/>
        <v/>
      </c>
      <c r="I9" s="7"/>
      <c r="J9" s="4" t="s">
        <v>35</v>
      </c>
      <c r="K9" s="1">
        <f>COUNTIF(H2:H32,"whole")</f>
        <v>0</v>
      </c>
    </row>
    <row r="10" spans="1:11" x14ac:dyDescent="0.3">
      <c r="A10" s="42">
        <v>44601</v>
      </c>
      <c r="B10" s="2" t="str">
        <f t="shared" si="0"/>
        <v>Wednesday</v>
      </c>
      <c r="C10" s="2"/>
      <c r="D10" s="3"/>
      <c r="E10" s="3"/>
      <c r="F10" s="3"/>
      <c r="G10" s="8">
        <f t="shared" si="1"/>
        <v>0</v>
      </c>
      <c r="H10" s="29" t="str">
        <f t="shared" si="2"/>
        <v/>
      </c>
      <c r="I10" s="7"/>
      <c r="J10" s="7"/>
      <c r="K10" s="7"/>
    </row>
    <row r="11" spans="1:11" ht="14.5" thickBot="1" x14ac:dyDescent="0.35">
      <c r="A11" s="42">
        <v>44602</v>
      </c>
      <c r="B11" s="2" t="str">
        <f t="shared" si="0"/>
        <v>Thursday</v>
      </c>
      <c r="C11" s="2"/>
      <c r="D11" s="3"/>
      <c r="E11" s="3"/>
      <c r="F11" s="3"/>
      <c r="G11" s="8">
        <f t="shared" si="1"/>
        <v>0</v>
      </c>
      <c r="H11" s="29" t="str">
        <f t="shared" si="2"/>
        <v/>
      </c>
      <c r="I11" s="7"/>
      <c r="J11" s="7"/>
      <c r="K11" s="7"/>
    </row>
    <row r="12" spans="1:11" ht="14" customHeight="1" x14ac:dyDescent="0.3">
      <c r="A12" s="42">
        <v>44603</v>
      </c>
      <c r="B12" s="2" t="str">
        <f t="shared" si="0"/>
        <v>Friday</v>
      </c>
      <c r="C12" s="2"/>
      <c r="D12" s="3"/>
      <c r="E12" s="3"/>
      <c r="F12" s="3"/>
      <c r="G12" s="8">
        <f t="shared" si="1"/>
        <v>0</v>
      </c>
      <c r="H12" s="29" t="str">
        <f t="shared" si="2"/>
        <v/>
      </c>
      <c r="I12" s="7"/>
      <c r="J12" s="58" t="s">
        <v>36</v>
      </c>
      <c r="K12" s="59"/>
    </row>
    <row r="13" spans="1:11" ht="14" customHeight="1" x14ac:dyDescent="0.3">
      <c r="A13" s="42">
        <v>44604</v>
      </c>
      <c r="B13" s="2" t="str">
        <f t="shared" si="0"/>
        <v>Saturday</v>
      </c>
      <c r="C13" s="2"/>
      <c r="D13" s="3"/>
      <c r="E13" s="3"/>
      <c r="F13" s="3"/>
      <c r="G13" s="8">
        <f t="shared" si="1"/>
        <v>0</v>
      </c>
      <c r="H13" s="29" t="str">
        <f t="shared" si="2"/>
        <v/>
      </c>
      <c r="I13" s="7"/>
      <c r="J13" s="60"/>
      <c r="K13" s="61"/>
    </row>
    <row r="14" spans="1:11" x14ac:dyDescent="0.3">
      <c r="A14" s="42">
        <v>44605</v>
      </c>
      <c r="B14" s="2" t="str">
        <f t="shared" si="0"/>
        <v>Sunday</v>
      </c>
      <c r="C14" s="2"/>
      <c r="D14" s="3"/>
      <c r="E14" s="3"/>
      <c r="F14" s="3"/>
      <c r="G14" s="8">
        <f t="shared" si="1"/>
        <v>0</v>
      </c>
      <c r="H14" s="29" t="str">
        <f t="shared" si="2"/>
        <v/>
      </c>
      <c r="I14" s="7"/>
      <c r="J14" s="60"/>
      <c r="K14" s="61"/>
    </row>
    <row r="15" spans="1:11" x14ac:dyDescent="0.3">
      <c r="A15" s="42">
        <v>44606</v>
      </c>
      <c r="B15" s="2" t="str">
        <f t="shared" si="0"/>
        <v>Monday</v>
      </c>
      <c r="C15" s="2"/>
      <c r="D15" s="3"/>
      <c r="E15" s="3"/>
      <c r="F15" s="3"/>
      <c r="G15" s="8">
        <f t="shared" si="1"/>
        <v>0</v>
      </c>
      <c r="H15" s="29" t="str">
        <f t="shared" si="2"/>
        <v/>
      </c>
      <c r="I15" s="7"/>
      <c r="J15" s="44"/>
      <c r="K15" s="45"/>
    </row>
    <row r="16" spans="1:11" x14ac:dyDescent="0.3">
      <c r="A16" s="42">
        <v>44607</v>
      </c>
      <c r="B16" s="2" t="str">
        <f t="shared" si="0"/>
        <v>Tuesday</v>
      </c>
      <c r="C16" s="2"/>
      <c r="D16" s="3"/>
      <c r="E16" s="3"/>
      <c r="F16" s="3"/>
      <c r="G16" s="8">
        <f t="shared" si="1"/>
        <v>0</v>
      </c>
      <c r="H16" s="29" t="str">
        <f t="shared" si="2"/>
        <v/>
      </c>
      <c r="I16" s="7"/>
      <c r="J16" s="54" t="s">
        <v>37</v>
      </c>
      <c r="K16" s="55"/>
    </row>
    <row r="17" spans="1:11" ht="14" customHeight="1" x14ac:dyDescent="0.3">
      <c r="A17" s="42">
        <v>44608</v>
      </c>
      <c r="B17" s="2" t="str">
        <f t="shared" si="0"/>
        <v>Wednesday</v>
      </c>
      <c r="C17" s="2"/>
      <c r="D17" s="3"/>
      <c r="E17" s="3"/>
      <c r="F17" s="3"/>
      <c r="G17" s="8">
        <f t="shared" si="1"/>
        <v>0</v>
      </c>
      <c r="H17" s="29" t="str">
        <f t="shared" si="2"/>
        <v/>
      </c>
      <c r="I17" s="7"/>
      <c r="J17" s="54"/>
      <c r="K17" s="55"/>
    </row>
    <row r="18" spans="1:11" x14ac:dyDescent="0.3">
      <c r="A18" s="42">
        <v>44609</v>
      </c>
      <c r="B18" s="2" t="str">
        <f t="shared" si="0"/>
        <v>Thursday</v>
      </c>
      <c r="C18" s="2"/>
      <c r="D18" s="3"/>
      <c r="E18" s="3"/>
      <c r="F18" s="3"/>
      <c r="G18" s="8">
        <f t="shared" si="1"/>
        <v>0</v>
      </c>
      <c r="H18" s="29" t="str">
        <f t="shared" si="2"/>
        <v/>
      </c>
      <c r="I18" s="7"/>
      <c r="J18" s="54"/>
      <c r="K18" s="55"/>
    </row>
    <row r="19" spans="1:11" x14ac:dyDescent="0.3">
      <c r="A19" s="42">
        <v>44610</v>
      </c>
      <c r="B19" s="2" t="str">
        <f t="shared" si="0"/>
        <v>Friday</v>
      </c>
      <c r="C19" s="2"/>
      <c r="D19" s="3"/>
      <c r="E19" s="3"/>
      <c r="F19" s="3"/>
      <c r="G19" s="8">
        <f t="shared" si="1"/>
        <v>0</v>
      </c>
      <c r="H19" s="29" t="str">
        <f t="shared" si="2"/>
        <v/>
      </c>
      <c r="I19" s="7"/>
      <c r="J19" s="54"/>
      <c r="K19" s="55"/>
    </row>
    <row r="20" spans="1:11" x14ac:dyDescent="0.3">
      <c r="A20" s="42">
        <v>44611</v>
      </c>
      <c r="B20" s="2" t="str">
        <f t="shared" si="0"/>
        <v>Saturday</v>
      </c>
      <c r="C20" s="2"/>
      <c r="D20" s="3"/>
      <c r="E20" s="3"/>
      <c r="F20" s="3"/>
      <c r="G20" s="8">
        <f t="shared" si="1"/>
        <v>0</v>
      </c>
      <c r="H20" s="29" t="str">
        <f t="shared" si="2"/>
        <v/>
      </c>
      <c r="I20" s="7"/>
      <c r="J20" s="54" t="s">
        <v>38</v>
      </c>
      <c r="K20" s="55"/>
    </row>
    <row r="21" spans="1:11" x14ac:dyDescent="0.3">
      <c r="A21" s="42">
        <v>44612</v>
      </c>
      <c r="B21" s="2" t="str">
        <f t="shared" si="0"/>
        <v>Sunday</v>
      </c>
      <c r="C21" s="2"/>
      <c r="D21" s="3"/>
      <c r="E21" s="3"/>
      <c r="F21" s="3"/>
      <c r="G21" s="8">
        <f t="shared" si="1"/>
        <v>0</v>
      </c>
      <c r="H21" s="29" t="str">
        <f t="shared" si="2"/>
        <v/>
      </c>
      <c r="I21" s="7"/>
      <c r="J21" s="54"/>
      <c r="K21" s="55"/>
    </row>
    <row r="22" spans="1:11" x14ac:dyDescent="0.3">
      <c r="A22" s="42">
        <v>44613</v>
      </c>
      <c r="B22" s="2" t="str">
        <f t="shared" si="0"/>
        <v>Monday</v>
      </c>
      <c r="C22" s="2"/>
      <c r="D22" s="3"/>
      <c r="E22" s="3"/>
      <c r="F22" s="3"/>
      <c r="G22" s="8">
        <f t="shared" si="1"/>
        <v>0</v>
      </c>
      <c r="H22" s="29" t="str">
        <f t="shared" si="2"/>
        <v/>
      </c>
      <c r="I22" s="7"/>
      <c r="J22" s="54"/>
      <c r="K22" s="55"/>
    </row>
    <row r="23" spans="1:11" ht="14.5" thickBot="1" x14ac:dyDescent="0.35">
      <c r="A23" s="42">
        <v>44614</v>
      </c>
      <c r="B23" s="2" t="str">
        <f t="shared" si="0"/>
        <v>Tuesday</v>
      </c>
      <c r="C23" s="2"/>
      <c r="D23" s="3"/>
      <c r="E23" s="3"/>
      <c r="F23" s="3"/>
      <c r="G23" s="8">
        <f t="shared" si="1"/>
        <v>0</v>
      </c>
      <c r="H23" s="29" t="str">
        <f t="shared" si="2"/>
        <v/>
      </c>
      <c r="I23" s="7"/>
      <c r="J23" s="56"/>
      <c r="K23" s="57"/>
    </row>
    <row r="24" spans="1:11" x14ac:dyDescent="0.3">
      <c r="A24" s="42">
        <v>44615</v>
      </c>
      <c r="B24" s="2" t="str">
        <f t="shared" si="0"/>
        <v>Wednesday</v>
      </c>
      <c r="C24" s="2"/>
      <c r="D24" s="3"/>
      <c r="E24" s="3"/>
      <c r="F24" s="3"/>
      <c r="G24" s="8">
        <f>E24-F24-D24</f>
        <v>0</v>
      </c>
      <c r="H24" s="29" t="str">
        <f t="shared" si="2"/>
        <v/>
      </c>
      <c r="I24" s="7"/>
      <c r="J24" s="7"/>
      <c r="K24" s="7"/>
    </row>
    <row r="25" spans="1:11" x14ac:dyDescent="0.3">
      <c r="A25" s="42">
        <v>44616</v>
      </c>
      <c r="B25" s="2" t="str">
        <f t="shared" si="0"/>
        <v>Thursday</v>
      </c>
      <c r="C25" s="2"/>
      <c r="D25" s="3"/>
      <c r="E25" s="3"/>
      <c r="F25" s="3"/>
      <c r="G25" s="8">
        <f t="shared" ref="G25:G30" si="3">E25-F25-D25</f>
        <v>0</v>
      </c>
      <c r="H25" s="29" t="str">
        <f t="shared" si="2"/>
        <v/>
      </c>
      <c r="I25" s="7"/>
      <c r="J25" s="7"/>
      <c r="K25" s="7"/>
    </row>
    <row r="26" spans="1:11" x14ac:dyDescent="0.3">
      <c r="A26" s="42">
        <v>44617</v>
      </c>
      <c r="B26" s="2" t="str">
        <f t="shared" si="0"/>
        <v>Friday</v>
      </c>
      <c r="C26" s="2"/>
      <c r="D26" s="3"/>
      <c r="E26" s="3"/>
      <c r="F26" s="3"/>
      <c r="G26" s="8">
        <f t="shared" si="3"/>
        <v>0</v>
      </c>
      <c r="H26" s="29" t="str">
        <f t="shared" si="2"/>
        <v/>
      </c>
      <c r="I26" s="7"/>
      <c r="J26" s="7"/>
      <c r="K26" s="7"/>
    </row>
    <row r="27" spans="1:11" x14ac:dyDescent="0.3">
      <c r="A27" s="42">
        <v>44618</v>
      </c>
      <c r="B27" s="2" t="str">
        <f t="shared" si="0"/>
        <v>Saturday</v>
      </c>
      <c r="C27" s="2"/>
      <c r="D27" s="3"/>
      <c r="E27" s="3"/>
      <c r="F27" s="3"/>
      <c r="G27" s="8">
        <f t="shared" si="3"/>
        <v>0</v>
      </c>
      <c r="H27" s="29" t="str">
        <f t="shared" si="2"/>
        <v/>
      </c>
      <c r="I27" s="7"/>
      <c r="J27" s="7"/>
      <c r="K27" s="7"/>
    </row>
    <row r="28" spans="1:11" x14ac:dyDescent="0.3">
      <c r="A28" s="42">
        <v>44619</v>
      </c>
      <c r="B28" s="2" t="str">
        <f t="shared" si="0"/>
        <v>Sunday</v>
      </c>
      <c r="C28" s="2"/>
      <c r="D28" s="3"/>
      <c r="E28" s="3"/>
      <c r="F28" s="3"/>
      <c r="G28" s="8">
        <f t="shared" si="3"/>
        <v>0</v>
      </c>
      <c r="H28" s="29" t="str">
        <f t="shared" si="2"/>
        <v/>
      </c>
      <c r="I28" s="7"/>
      <c r="J28" s="7"/>
      <c r="K28" s="7"/>
    </row>
    <row r="29" spans="1:11" x14ac:dyDescent="0.3">
      <c r="A29" s="42">
        <v>44620</v>
      </c>
      <c r="B29" s="2" t="str">
        <f t="shared" si="0"/>
        <v>Monday</v>
      </c>
      <c r="C29" s="2"/>
      <c r="D29" s="3"/>
      <c r="E29" s="3"/>
      <c r="F29" s="3"/>
      <c r="G29" s="8">
        <f t="shared" si="3"/>
        <v>0</v>
      </c>
      <c r="H29" s="29" t="str">
        <f t="shared" si="2"/>
        <v/>
      </c>
      <c r="I29" s="7"/>
      <c r="J29" s="7"/>
      <c r="K29" s="7"/>
    </row>
    <row r="30" spans="1:11" x14ac:dyDescent="0.3">
      <c r="A30" s="42">
        <v>44621</v>
      </c>
      <c r="B30" s="2" t="str">
        <f t="shared" si="0"/>
        <v>Tuesday</v>
      </c>
      <c r="C30" s="2"/>
      <c r="D30" s="3"/>
      <c r="E30" s="3"/>
      <c r="F30" s="3"/>
      <c r="G30" s="8">
        <f t="shared" si="3"/>
        <v>0</v>
      </c>
      <c r="H30" s="29" t="str">
        <f t="shared" si="2"/>
        <v/>
      </c>
      <c r="I30" s="7"/>
      <c r="J30" s="7"/>
      <c r="K30" s="7"/>
    </row>
    <row r="31" spans="1:11" x14ac:dyDescent="0.3">
      <c r="A31" s="7"/>
      <c r="B31" s="7"/>
      <c r="C31" s="7"/>
      <c r="D31" s="7"/>
      <c r="E31" s="7"/>
      <c r="F31" s="7"/>
      <c r="G31" s="7"/>
      <c r="H31" s="7"/>
      <c r="I31" s="7"/>
      <c r="J31" s="7"/>
      <c r="K31" s="7"/>
    </row>
    <row r="32" spans="1:11" ht="14.5" thickBot="1" x14ac:dyDescent="0.35">
      <c r="A32" s="23" t="s">
        <v>21</v>
      </c>
      <c r="B32" s="23"/>
      <c r="C32" s="23"/>
      <c r="D32" s="23"/>
      <c r="E32" s="23"/>
      <c r="F32" s="24">
        <f>SUM(F2:F30)</f>
        <v>0</v>
      </c>
      <c r="G32" s="24">
        <f>SUM(G2:G30)</f>
        <v>0</v>
      </c>
      <c r="H32" s="24"/>
      <c r="I32" s="7"/>
      <c r="J32" s="7"/>
      <c r="K32" s="7"/>
    </row>
    <row r="33" spans="1:11" ht="14.5" thickTop="1" x14ac:dyDescent="0.3">
      <c r="A33" s="7"/>
      <c r="B33" s="7"/>
      <c r="C33" s="7"/>
      <c r="D33" s="7"/>
      <c r="E33" s="7"/>
      <c r="F33" s="7"/>
      <c r="G33" s="7"/>
      <c r="H33" s="7"/>
      <c r="I33" s="7"/>
      <c r="J33" s="7"/>
      <c r="K33" s="7"/>
    </row>
    <row r="34" spans="1:11" x14ac:dyDescent="0.3">
      <c r="A34" s="7"/>
      <c r="B34" s="7"/>
      <c r="C34" s="7"/>
      <c r="D34" s="7"/>
      <c r="E34" s="7"/>
      <c r="F34" s="7"/>
      <c r="G34" s="7"/>
      <c r="H34" s="7"/>
      <c r="I34" s="7"/>
      <c r="J34" s="34"/>
      <c r="K34" s="7"/>
    </row>
    <row r="35" spans="1:11" x14ac:dyDescent="0.3">
      <c r="A35" s="7"/>
      <c r="B35" s="7"/>
      <c r="C35" s="7"/>
      <c r="D35" s="7"/>
      <c r="E35" s="7"/>
      <c r="F35" s="7"/>
      <c r="G35" s="7"/>
      <c r="H35" s="7"/>
      <c r="I35" s="7"/>
      <c r="J35" s="7"/>
      <c r="K35" s="7"/>
    </row>
    <row r="36" spans="1:11" x14ac:dyDescent="0.3">
      <c r="A36" s="7"/>
      <c r="B36" s="7"/>
      <c r="C36" s="7"/>
      <c r="D36" s="7"/>
      <c r="E36" s="7"/>
      <c r="F36" s="7"/>
      <c r="G36" s="7"/>
      <c r="H36" s="7"/>
      <c r="I36" s="7"/>
      <c r="J36" s="7"/>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35"/>
      <c r="B41" s="35"/>
      <c r="C41" s="35"/>
      <c r="D41" s="35"/>
      <c r="E41" s="35"/>
      <c r="F41" s="35"/>
      <c r="G41" s="35"/>
      <c r="H41" s="35"/>
      <c r="I41" s="35"/>
      <c r="J41" s="35"/>
      <c r="K41" s="35"/>
    </row>
  </sheetData>
  <sheetProtection algorithmName="SHA-512" hashValue="Ycb6OGoh4ANiU5wUxopipkr7EVORO3vj46EsRz35UUfRkuZvCMHECiOTZftkIEHv0PwWWheejvyHMzFh1d21eg==" saltValue="WFOD9cnmV6gWoO7ET2prjg==" spinCount="100000" sheet="1"/>
  <protectedRanges>
    <protectedRange sqref="D24:F30" name="Bereich1"/>
    <protectedRange sqref="C2:F2 D3:F23 C3:C30" name="Bereich1_1"/>
  </protectedRanges>
  <mergeCells count="3">
    <mergeCell ref="J12:K14"/>
    <mergeCell ref="J16:K19"/>
    <mergeCell ref="J20:K23"/>
  </mergeCells>
  <conditionalFormatting sqref="B2:B30">
    <cfRule type="cellIs" dxfId="54" priority="4" operator="equal">
      <formula>"Saturday"</formula>
    </cfRule>
    <cfRule type="cellIs" dxfId="53" priority="5" operator="equal">
      <formula>"Sunday"</formula>
    </cfRule>
  </conditionalFormatting>
  <conditionalFormatting sqref="C2:C30">
    <cfRule type="containsText" dxfId="52" priority="1" operator="containsText" text="Urlaub">
      <formula>NOT(ISERROR(SEARCH("Urlaub",C2)))</formula>
    </cfRule>
    <cfRule type="containsText" dxfId="51" priority="2" operator="containsText" text="Feiertag">
      <formula>NOT(ISERROR(SEARCH("Feiertag",C2)))</formula>
    </cfRule>
    <cfRule type="containsText" dxfId="50" priority="3" operator="containsText" text="Krank">
      <formula>NOT(ISERROR(SEARCH("Krank",C2)))</formula>
    </cfRule>
  </conditionalFormatting>
  <dataValidations disablePrompts="1" count="1">
    <dataValidation type="list" showInputMessage="1" showErrorMessage="1" promptTitle="Bitte auswählen" sqref="C2:C30">
      <formula1>"Work Day,Vacation Day,Holiday,Sick Day,Free,-"</formula1>
    </dataValidation>
  </dataValidations>
  <pageMargins left="0.7" right="0.7" top="0.75" bottom="0.75" header="0.3" footer="0.3"/>
  <pageSetup paperSize="9" scale="80" orientation="landscape" r:id="rId1"/>
  <headerFooter>
    <oddHeader>&amp;C&amp;"-,Fett"&amp;14February 2022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42"/>
  <sheetViews>
    <sheetView view="pageLayout" zoomScaleNormal="60" workbookViewId="0">
      <selection activeCell="F28" sqref="F27:F28"/>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44621</v>
      </c>
      <c r="B2" s="2" t="str">
        <f>TEXT(A2,"[$-409]TTTT")</f>
        <v>Tuesday</v>
      </c>
      <c r="C2" s="2"/>
      <c r="D2" s="3"/>
      <c r="E2" s="3"/>
      <c r="F2" s="3"/>
      <c r="G2" s="8">
        <f>E2-F2-D2</f>
        <v>0</v>
      </c>
      <c r="H2" s="29" t="str">
        <f>IF(AND(G2&gt;TIME(0,0,0),G2&lt;=TIME(4,0,0)),"half",IF(G2&gt;TIME(4,0,0),"whole",""))</f>
        <v/>
      </c>
      <c r="I2" s="7"/>
      <c r="J2" s="7"/>
      <c r="K2" s="7"/>
    </row>
    <row r="3" spans="1:11" x14ac:dyDescent="0.3">
      <c r="A3" s="42">
        <v>44622</v>
      </c>
      <c r="B3" s="2" t="str">
        <f t="shared" ref="B3:B32" si="0">TEXT(A3,"[$-409]TTTT")</f>
        <v>Wednesday</v>
      </c>
      <c r="C3" s="2"/>
      <c r="D3" s="3"/>
      <c r="E3" s="3"/>
      <c r="F3" s="3"/>
      <c r="G3" s="8">
        <f t="shared" ref="G3:G23" si="1">E3-F3-D3</f>
        <v>0</v>
      </c>
      <c r="H3" s="29" t="str">
        <f t="shared" ref="H3:H32" si="2">IF(AND(G3&gt;TIME(0,0,0),G3&lt;=TIME(4,0,0)),"half",IF(G3&gt;TIME(4,0,0),"whole",""))</f>
        <v/>
      </c>
      <c r="I3" s="7"/>
      <c r="J3" s="4" t="s">
        <v>12</v>
      </c>
      <c r="K3" s="5">
        <f>COUNTIF($C2:$C32,"*Krank*")</f>
        <v>0</v>
      </c>
    </row>
    <row r="4" spans="1:11" x14ac:dyDescent="0.3">
      <c r="A4" s="42">
        <v>44623</v>
      </c>
      <c r="B4" s="2" t="str">
        <f t="shared" si="0"/>
        <v>Thursday</v>
      </c>
      <c r="C4" s="2"/>
      <c r="D4" s="3"/>
      <c r="E4" s="3"/>
      <c r="F4" s="3"/>
      <c r="G4" s="8">
        <f t="shared" si="1"/>
        <v>0</v>
      </c>
      <c r="H4" s="29" t="str">
        <f t="shared" si="2"/>
        <v/>
      </c>
      <c r="I4" s="7"/>
      <c r="J4" s="6"/>
      <c r="K4" s="7"/>
    </row>
    <row r="5" spans="1:11" x14ac:dyDescent="0.3">
      <c r="A5" s="42">
        <v>44624</v>
      </c>
      <c r="B5" s="2" t="str">
        <f t="shared" si="0"/>
        <v>Friday</v>
      </c>
      <c r="C5" s="2"/>
      <c r="D5" s="3"/>
      <c r="E5" s="3"/>
      <c r="F5" s="3"/>
      <c r="G5" s="8">
        <f t="shared" si="1"/>
        <v>0</v>
      </c>
      <c r="H5" s="29" t="str">
        <f t="shared" si="2"/>
        <v/>
      </c>
      <c r="I5" s="7"/>
      <c r="J5" s="4" t="s">
        <v>13</v>
      </c>
      <c r="K5" s="5">
        <f>COUNTIF($C2:$C31,"Urlaub")</f>
        <v>0</v>
      </c>
    </row>
    <row r="6" spans="1:11" x14ac:dyDescent="0.3">
      <c r="A6" s="42">
        <v>44625</v>
      </c>
      <c r="B6" s="2" t="str">
        <f t="shared" si="0"/>
        <v>Saturday</v>
      </c>
      <c r="C6" s="2"/>
      <c r="D6" s="3"/>
      <c r="E6" s="3"/>
      <c r="F6" s="3"/>
      <c r="G6" s="8">
        <f t="shared" si="1"/>
        <v>0</v>
      </c>
      <c r="H6" s="29" t="str">
        <f t="shared" si="2"/>
        <v/>
      </c>
      <c r="I6" s="7"/>
      <c r="J6" s="6"/>
      <c r="K6" s="7"/>
    </row>
    <row r="7" spans="1:11" x14ac:dyDescent="0.3">
      <c r="A7" s="42">
        <v>44626</v>
      </c>
      <c r="B7" s="2" t="str">
        <f t="shared" si="0"/>
        <v>Sunday</v>
      </c>
      <c r="C7" s="2"/>
      <c r="D7" s="3"/>
      <c r="E7" s="3"/>
      <c r="F7" s="3"/>
      <c r="G7" s="8">
        <f t="shared" si="1"/>
        <v>0</v>
      </c>
      <c r="H7" s="29" t="str">
        <f t="shared" si="2"/>
        <v/>
      </c>
      <c r="I7" s="7"/>
      <c r="J7" s="4" t="s">
        <v>34</v>
      </c>
      <c r="K7" s="1">
        <f>COUNTIF(H2:H32,"half")</f>
        <v>0</v>
      </c>
    </row>
    <row r="8" spans="1:11" x14ac:dyDescent="0.3">
      <c r="A8" s="42">
        <v>44627</v>
      </c>
      <c r="B8" s="2" t="str">
        <f t="shared" si="0"/>
        <v>Monday</v>
      </c>
      <c r="C8" s="2"/>
      <c r="D8" s="3"/>
      <c r="E8" s="3"/>
      <c r="F8" s="3"/>
      <c r="G8" s="8">
        <f t="shared" si="1"/>
        <v>0</v>
      </c>
      <c r="H8" s="29" t="str">
        <f t="shared" si="2"/>
        <v/>
      </c>
      <c r="I8" s="7"/>
    </row>
    <row r="9" spans="1:11" x14ac:dyDescent="0.3">
      <c r="A9" s="42">
        <v>44628</v>
      </c>
      <c r="B9" s="2" t="str">
        <f t="shared" si="0"/>
        <v>Tuesday</v>
      </c>
      <c r="C9" s="2"/>
      <c r="D9" s="3"/>
      <c r="E9" s="3"/>
      <c r="F9" s="3"/>
      <c r="G9" s="8">
        <f t="shared" si="1"/>
        <v>0</v>
      </c>
      <c r="H9" s="29" t="str">
        <f t="shared" si="2"/>
        <v/>
      </c>
      <c r="I9" s="7"/>
      <c r="J9" s="4" t="s">
        <v>35</v>
      </c>
      <c r="K9" s="1">
        <f>COUNTIF(H2:H32,"whole")</f>
        <v>0</v>
      </c>
    </row>
    <row r="10" spans="1:11" x14ac:dyDescent="0.3">
      <c r="A10" s="42">
        <v>44629</v>
      </c>
      <c r="B10" s="2" t="str">
        <f t="shared" si="0"/>
        <v>Wednesday</v>
      </c>
      <c r="C10" s="2"/>
      <c r="D10" s="3"/>
      <c r="E10" s="3"/>
      <c r="F10" s="3"/>
      <c r="G10" s="8">
        <f t="shared" si="1"/>
        <v>0</v>
      </c>
      <c r="H10" s="29" t="str">
        <f t="shared" si="2"/>
        <v/>
      </c>
      <c r="I10" s="7"/>
      <c r="J10" s="7"/>
      <c r="K10" s="7"/>
    </row>
    <row r="11" spans="1:11" ht="14.5" thickBot="1" x14ac:dyDescent="0.35">
      <c r="A11" s="42">
        <v>44630</v>
      </c>
      <c r="B11" s="2" t="str">
        <f t="shared" si="0"/>
        <v>Thursday</v>
      </c>
      <c r="C11" s="2"/>
      <c r="D11" s="3"/>
      <c r="E11" s="3"/>
      <c r="F11" s="3"/>
      <c r="G11" s="8">
        <f t="shared" si="1"/>
        <v>0</v>
      </c>
      <c r="H11" s="29" t="str">
        <f t="shared" si="2"/>
        <v/>
      </c>
      <c r="I11" s="7"/>
      <c r="J11" s="7"/>
      <c r="K11" s="7"/>
    </row>
    <row r="12" spans="1:11" ht="14" customHeight="1" x14ac:dyDescent="0.3">
      <c r="A12" s="42">
        <v>44631</v>
      </c>
      <c r="B12" s="2" t="str">
        <f t="shared" si="0"/>
        <v>Friday</v>
      </c>
      <c r="C12" s="2"/>
      <c r="D12" s="3"/>
      <c r="E12" s="3"/>
      <c r="F12" s="3"/>
      <c r="G12" s="8">
        <f t="shared" si="1"/>
        <v>0</v>
      </c>
      <c r="H12" s="29" t="str">
        <f t="shared" si="2"/>
        <v/>
      </c>
      <c r="I12" s="7"/>
      <c r="J12" s="58" t="s">
        <v>36</v>
      </c>
      <c r="K12" s="59"/>
    </row>
    <row r="13" spans="1:11" ht="14" customHeight="1" x14ac:dyDescent="0.3">
      <c r="A13" s="42">
        <v>44632</v>
      </c>
      <c r="B13" s="2" t="str">
        <f t="shared" si="0"/>
        <v>Saturday</v>
      </c>
      <c r="C13" s="2"/>
      <c r="D13" s="3"/>
      <c r="E13" s="3"/>
      <c r="F13" s="3"/>
      <c r="G13" s="8">
        <f t="shared" si="1"/>
        <v>0</v>
      </c>
      <c r="H13" s="29" t="str">
        <f t="shared" si="2"/>
        <v/>
      </c>
      <c r="I13" s="7"/>
      <c r="J13" s="60"/>
      <c r="K13" s="61"/>
    </row>
    <row r="14" spans="1:11" x14ac:dyDescent="0.3">
      <c r="A14" s="42">
        <v>44633</v>
      </c>
      <c r="B14" s="2" t="str">
        <f t="shared" si="0"/>
        <v>Sunday</v>
      </c>
      <c r="C14" s="2"/>
      <c r="D14" s="3"/>
      <c r="E14" s="3"/>
      <c r="F14" s="3"/>
      <c r="G14" s="8">
        <f t="shared" si="1"/>
        <v>0</v>
      </c>
      <c r="H14" s="29" t="str">
        <f t="shared" si="2"/>
        <v/>
      </c>
      <c r="I14" s="7"/>
      <c r="J14" s="60"/>
      <c r="K14" s="61"/>
    </row>
    <row r="15" spans="1:11" x14ac:dyDescent="0.3">
      <c r="A15" s="42">
        <v>44634</v>
      </c>
      <c r="B15" s="2" t="str">
        <f t="shared" si="0"/>
        <v>Monday</v>
      </c>
      <c r="C15" s="2"/>
      <c r="D15" s="3"/>
      <c r="E15" s="3"/>
      <c r="F15" s="3"/>
      <c r="G15" s="8">
        <f t="shared" si="1"/>
        <v>0</v>
      </c>
      <c r="H15" s="29" t="str">
        <f t="shared" si="2"/>
        <v/>
      </c>
      <c r="I15" s="7"/>
      <c r="J15" s="44"/>
      <c r="K15" s="45"/>
    </row>
    <row r="16" spans="1:11" x14ac:dyDescent="0.3">
      <c r="A16" s="42">
        <v>44635</v>
      </c>
      <c r="B16" s="2" t="str">
        <f t="shared" si="0"/>
        <v>Tuesday</v>
      </c>
      <c r="C16" s="2"/>
      <c r="D16" s="3"/>
      <c r="E16" s="3"/>
      <c r="F16" s="3"/>
      <c r="G16" s="8">
        <f t="shared" si="1"/>
        <v>0</v>
      </c>
      <c r="H16" s="29" t="str">
        <f t="shared" si="2"/>
        <v/>
      </c>
      <c r="I16" s="7"/>
      <c r="J16" s="54" t="s">
        <v>37</v>
      </c>
      <c r="K16" s="55"/>
    </row>
    <row r="17" spans="1:11" ht="14" customHeight="1" x14ac:dyDescent="0.3">
      <c r="A17" s="42">
        <v>44636</v>
      </c>
      <c r="B17" s="2" t="str">
        <f t="shared" si="0"/>
        <v>Wednesday</v>
      </c>
      <c r="C17" s="2"/>
      <c r="D17" s="3"/>
      <c r="E17" s="3"/>
      <c r="F17" s="3"/>
      <c r="G17" s="8">
        <f t="shared" si="1"/>
        <v>0</v>
      </c>
      <c r="H17" s="29" t="str">
        <f t="shared" si="2"/>
        <v/>
      </c>
      <c r="I17" s="7"/>
      <c r="J17" s="54"/>
      <c r="K17" s="55"/>
    </row>
    <row r="18" spans="1:11" x14ac:dyDescent="0.3">
      <c r="A18" s="42">
        <v>44637</v>
      </c>
      <c r="B18" s="2" t="str">
        <f t="shared" si="0"/>
        <v>Thursday</v>
      </c>
      <c r="C18" s="2"/>
      <c r="D18" s="3"/>
      <c r="E18" s="3"/>
      <c r="F18" s="3"/>
      <c r="G18" s="8">
        <f t="shared" si="1"/>
        <v>0</v>
      </c>
      <c r="H18" s="29" t="str">
        <f t="shared" si="2"/>
        <v/>
      </c>
      <c r="I18" s="7"/>
      <c r="J18" s="54"/>
      <c r="K18" s="55"/>
    </row>
    <row r="19" spans="1:11" x14ac:dyDescent="0.3">
      <c r="A19" s="42">
        <v>44638</v>
      </c>
      <c r="B19" s="2" t="str">
        <f t="shared" si="0"/>
        <v>Friday</v>
      </c>
      <c r="C19" s="2"/>
      <c r="D19" s="3"/>
      <c r="E19" s="3"/>
      <c r="F19" s="3"/>
      <c r="G19" s="8">
        <f t="shared" si="1"/>
        <v>0</v>
      </c>
      <c r="H19" s="29" t="str">
        <f t="shared" si="2"/>
        <v/>
      </c>
      <c r="I19" s="7"/>
      <c r="J19" s="54"/>
      <c r="K19" s="55"/>
    </row>
    <row r="20" spans="1:11" x14ac:dyDescent="0.3">
      <c r="A20" s="42">
        <v>44639</v>
      </c>
      <c r="B20" s="2" t="str">
        <f t="shared" si="0"/>
        <v>Saturday</v>
      </c>
      <c r="C20" s="2"/>
      <c r="D20" s="3"/>
      <c r="E20" s="3"/>
      <c r="F20" s="3"/>
      <c r="G20" s="8">
        <f t="shared" si="1"/>
        <v>0</v>
      </c>
      <c r="H20" s="29" t="str">
        <f t="shared" si="2"/>
        <v/>
      </c>
      <c r="I20" s="7"/>
      <c r="J20" s="54" t="s">
        <v>38</v>
      </c>
      <c r="K20" s="55"/>
    </row>
    <row r="21" spans="1:11" x14ac:dyDescent="0.3">
      <c r="A21" s="42">
        <v>44640</v>
      </c>
      <c r="B21" s="2" t="str">
        <f t="shared" si="0"/>
        <v>Sunday</v>
      </c>
      <c r="C21" s="2"/>
      <c r="D21" s="3"/>
      <c r="E21" s="3"/>
      <c r="F21" s="3"/>
      <c r="G21" s="8">
        <f t="shared" si="1"/>
        <v>0</v>
      </c>
      <c r="H21" s="29" t="str">
        <f t="shared" si="2"/>
        <v/>
      </c>
      <c r="I21" s="7"/>
      <c r="J21" s="54"/>
      <c r="K21" s="55"/>
    </row>
    <row r="22" spans="1:11" x14ac:dyDescent="0.3">
      <c r="A22" s="42">
        <v>44641</v>
      </c>
      <c r="B22" s="2" t="str">
        <f t="shared" si="0"/>
        <v>Monday</v>
      </c>
      <c r="C22" s="2"/>
      <c r="D22" s="3"/>
      <c r="E22" s="3"/>
      <c r="F22" s="3"/>
      <c r="G22" s="8">
        <f t="shared" si="1"/>
        <v>0</v>
      </c>
      <c r="H22" s="29" t="str">
        <f t="shared" si="2"/>
        <v/>
      </c>
      <c r="I22" s="7"/>
      <c r="J22" s="54"/>
      <c r="K22" s="55"/>
    </row>
    <row r="23" spans="1:11" ht="14.5" thickBot="1" x14ac:dyDescent="0.35">
      <c r="A23" s="42">
        <v>44642</v>
      </c>
      <c r="B23" s="2" t="str">
        <f t="shared" si="0"/>
        <v>Tuesday</v>
      </c>
      <c r="C23" s="2"/>
      <c r="D23" s="3"/>
      <c r="E23" s="3"/>
      <c r="F23" s="3"/>
      <c r="G23" s="8">
        <f t="shared" si="1"/>
        <v>0</v>
      </c>
      <c r="H23" s="29" t="str">
        <f t="shared" si="2"/>
        <v/>
      </c>
      <c r="I23" s="7"/>
      <c r="J23" s="56"/>
      <c r="K23" s="57"/>
    </row>
    <row r="24" spans="1:11" x14ac:dyDescent="0.3">
      <c r="A24" s="42">
        <v>44643</v>
      </c>
      <c r="B24" s="2" t="str">
        <f t="shared" si="0"/>
        <v>Wednesday</v>
      </c>
      <c r="C24" s="2"/>
      <c r="D24" s="3"/>
      <c r="E24" s="3"/>
      <c r="F24" s="3"/>
      <c r="G24" s="8">
        <f>E24-F24-D24</f>
        <v>0</v>
      </c>
      <c r="H24" s="29" t="str">
        <f t="shared" si="2"/>
        <v/>
      </c>
      <c r="I24" s="7"/>
      <c r="J24" s="7"/>
      <c r="K24" s="7"/>
    </row>
    <row r="25" spans="1:11" x14ac:dyDescent="0.3">
      <c r="A25" s="42">
        <v>44644</v>
      </c>
      <c r="B25" s="2" t="str">
        <f t="shared" si="0"/>
        <v>Thursday</v>
      </c>
      <c r="C25" s="2"/>
      <c r="D25" s="3"/>
      <c r="E25" s="3"/>
      <c r="F25" s="3"/>
      <c r="G25" s="8">
        <f t="shared" ref="G25:G30" si="3">E25-F25-D25</f>
        <v>0</v>
      </c>
      <c r="H25" s="29" t="str">
        <f t="shared" si="2"/>
        <v/>
      </c>
      <c r="I25" s="7"/>
      <c r="J25" s="7"/>
      <c r="K25" s="7"/>
    </row>
    <row r="26" spans="1:11" x14ac:dyDescent="0.3">
      <c r="A26" s="42">
        <v>44645</v>
      </c>
      <c r="B26" s="2" t="str">
        <f t="shared" si="0"/>
        <v>Friday</v>
      </c>
      <c r="C26" s="2"/>
      <c r="D26" s="3"/>
      <c r="E26" s="3"/>
      <c r="F26" s="3"/>
      <c r="G26" s="8">
        <f t="shared" si="3"/>
        <v>0</v>
      </c>
      <c r="H26" s="29" t="str">
        <f t="shared" si="2"/>
        <v/>
      </c>
      <c r="I26" s="7"/>
      <c r="J26" s="7"/>
      <c r="K26" s="7"/>
    </row>
    <row r="27" spans="1:11" x14ac:dyDescent="0.3">
      <c r="A27" s="42">
        <v>44646</v>
      </c>
      <c r="B27" s="2" t="str">
        <f t="shared" si="0"/>
        <v>Saturday</v>
      </c>
      <c r="C27" s="2"/>
      <c r="D27" s="3"/>
      <c r="E27" s="3"/>
      <c r="F27" s="3"/>
      <c r="G27" s="8">
        <f t="shared" si="3"/>
        <v>0</v>
      </c>
      <c r="H27" s="29" t="str">
        <f t="shared" si="2"/>
        <v/>
      </c>
      <c r="I27" s="7"/>
      <c r="J27" s="7"/>
      <c r="K27" s="7"/>
    </row>
    <row r="28" spans="1:11" x14ac:dyDescent="0.3">
      <c r="A28" s="42">
        <v>44647</v>
      </c>
      <c r="B28" s="2" t="str">
        <f t="shared" si="0"/>
        <v>Sunday</v>
      </c>
      <c r="C28" s="2"/>
      <c r="D28" s="3"/>
      <c r="E28" s="3"/>
      <c r="F28" s="3"/>
      <c r="G28" s="8">
        <f t="shared" si="3"/>
        <v>0</v>
      </c>
      <c r="H28" s="29" t="str">
        <f t="shared" si="2"/>
        <v/>
      </c>
      <c r="I28" s="7"/>
      <c r="J28" s="7"/>
      <c r="K28" s="7"/>
    </row>
    <row r="29" spans="1:11" x14ac:dyDescent="0.3">
      <c r="A29" s="42">
        <v>44648</v>
      </c>
      <c r="B29" s="2" t="str">
        <f t="shared" si="0"/>
        <v>Monday</v>
      </c>
      <c r="C29" s="2"/>
      <c r="D29" s="3"/>
      <c r="E29" s="3"/>
      <c r="F29" s="3"/>
      <c r="G29" s="8">
        <f t="shared" si="3"/>
        <v>0</v>
      </c>
      <c r="H29" s="29" t="str">
        <f t="shared" si="2"/>
        <v/>
      </c>
      <c r="I29" s="7"/>
      <c r="J29" s="7"/>
      <c r="K29" s="7"/>
    </row>
    <row r="30" spans="1:11" x14ac:dyDescent="0.3">
      <c r="A30" s="42">
        <v>44649</v>
      </c>
      <c r="B30" s="2" t="str">
        <f t="shared" si="0"/>
        <v>Tuesday</v>
      </c>
      <c r="C30" s="2"/>
      <c r="D30" s="3"/>
      <c r="E30" s="3"/>
      <c r="F30" s="3"/>
      <c r="G30" s="8">
        <f t="shared" si="3"/>
        <v>0</v>
      </c>
      <c r="H30" s="29" t="str">
        <f t="shared" si="2"/>
        <v/>
      </c>
      <c r="I30" s="7"/>
      <c r="J30" s="7"/>
      <c r="K30" s="7"/>
    </row>
    <row r="31" spans="1:11" x14ac:dyDescent="0.3">
      <c r="A31" s="42">
        <v>44650</v>
      </c>
      <c r="B31" s="2" t="str">
        <f t="shared" si="0"/>
        <v>Wednesday</v>
      </c>
      <c r="C31" s="2"/>
      <c r="D31" s="3"/>
      <c r="E31" s="3"/>
      <c r="F31" s="3"/>
      <c r="G31" s="8">
        <f t="shared" ref="G31:G32" si="4">E31-F31-D31</f>
        <v>0</v>
      </c>
      <c r="H31" s="29" t="str">
        <f t="shared" si="2"/>
        <v/>
      </c>
      <c r="I31" s="7"/>
      <c r="J31" s="7"/>
      <c r="K31" s="7"/>
    </row>
    <row r="32" spans="1:11" ht="14.5" thickBot="1" x14ac:dyDescent="0.35">
      <c r="A32" s="42">
        <v>44651</v>
      </c>
      <c r="B32" s="2" t="str">
        <f t="shared" si="0"/>
        <v>Thursday</v>
      </c>
      <c r="C32" s="2"/>
      <c r="D32" s="31"/>
      <c r="E32" s="31"/>
      <c r="F32" s="31"/>
      <c r="G32" s="32">
        <f t="shared" si="4"/>
        <v>0</v>
      </c>
      <c r="H32" s="29" t="str">
        <f t="shared" si="2"/>
        <v/>
      </c>
      <c r="I32" s="7"/>
      <c r="J32" s="7"/>
      <c r="K32" s="7"/>
    </row>
    <row r="33" spans="1:11" x14ac:dyDescent="0.3">
      <c r="A33" s="7"/>
      <c r="B33" s="7"/>
      <c r="C33" s="7"/>
      <c r="D33" s="7"/>
      <c r="E33" s="7"/>
      <c r="F33" s="7"/>
      <c r="G33" s="7"/>
      <c r="H33" s="7"/>
      <c r="I33" s="7"/>
      <c r="J33" s="7"/>
      <c r="K33" s="7"/>
    </row>
    <row r="34" spans="1:11" ht="14.5" thickBot="1" x14ac:dyDescent="0.35">
      <c r="A34" s="23" t="s">
        <v>21</v>
      </c>
      <c r="B34" s="23"/>
      <c r="C34" s="23"/>
      <c r="D34" s="23"/>
      <c r="E34" s="23"/>
      <c r="F34" s="24">
        <f>SUM(F2:F32)</f>
        <v>0</v>
      </c>
      <c r="G34" s="24">
        <f>SUM(G2:G32)</f>
        <v>0</v>
      </c>
      <c r="H34" s="24"/>
      <c r="I34" s="7"/>
      <c r="J34" s="7"/>
      <c r="K34" s="7"/>
    </row>
    <row r="35" spans="1:11" ht="14.5" thickTop="1" x14ac:dyDescent="0.3">
      <c r="A35" s="7"/>
      <c r="B35" s="7"/>
      <c r="C35" s="7"/>
      <c r="D35" s="7"/>
      <c r="E35" s="7"/>
      <c r="F35" s="7"/>
      <c r="G35" s="7"/>
      <c r="H35" s="7"/>
      <c r="I35" s="7"/>
      <c r="J35" s="7"/>
      <c r="K35" s="7"/>
    </row>
    <row r="36" spans="1:11" x14ac:dyDescent="0.3">
      <c r="A36" s="7"/>
      <c r="B36" s="7"/>
      <c r="C36" s="7"/>
      <c r="D36" s="7"/>
      <c r="E36" s="7"/>
      <c r="F36" s="7"/>
      <c r="G36" s="7"/>
      <c r="H36" s="7"/>
      <c r="I36" s="7"/>
      <c r="J36" s="34"/>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row r="42" spans="1:11" x14ac:dyDescent="0.3">
      <c r="A42" s="7"/>
      <c r="B42" s="7"/>
      <c r="C42" s="7"/>
      <c r="D42" s="7"/>
      <c r="E42" s="7"/>
      <c r="F42" s="7"/>
      <c r="G42" s="7"/>
      <c r="H42" s="7"/>
      <c r="I42" s="7"/>
      <c r="J42" s="7"/>
      <c r="K42" s="7"/>
    </row>
  </sheetData>
  <sheetProtection algorithmName="SHA-512" hashValue="eXkwJVYZdyb2osfhG9QlnaYIzscW2tVChr+SAQhG7jcijCqtOjVw316Jcw08y2PPGQEM2y19xr7OqupVuj0TkQ==" saltValue="r1rJIkRtAo2XfA/IYLHc1w==" spinCount="100000" sheet="1"/>
  <protectedRanges>
    <protectedRange sqref="D31:F32" name="Bereich1"/>
    <protectedRange sqref="D24:F30" name="Bereich1_1"/>
    <protectedRange sqref="C2:F2 D3:F23 C3:C32" name="Bereich1_1_1"/>
  </protectedRanges>
  <mergeCells count="3">
    <mergeCell ref="J12:K14"/>
    <mergeCell ref="J16:K19"/>
    <mergeCell ref="J20:K23"/>
  </mergeCells>
  <conditionalFormatting sqref="B2:B32">
    <cfRule type="cellIs" dxfId="49" priority="4" operator="equal">
      <formula>"Saturday"</formula>
    </cfRule>
    <cfRule type="cellIs" dxfId="48" priority="5" operator="equal">
      <formula>"Sunday"</formula>
    </cfRule>
  </conditionalFormatting>
  <conditionalFormatting sqref="C2:C32">
    <cfRule type="containsText" dxfId="47" priority="1" operator="containsText" text="Urlaub">
      <formula>NOT(ISERROR(SEARCH("Urlaub",C2)))</formula>
    </cfRule>
    <cfRule type="containsText" dxfId="46" priority="2" operator="containsText" text="Feiertag">
      <formula>NOT(ISERROR(SEARCH("Feiertag",C2)))</formula>
    </cfRule>
    <cfRule type="containsText" dxfId="45" priority="3" operator="containsText" text="Krank">
      <formula>NOT(ISERROR(SEARCH("Krank",C2)))</formula>
    </cfRule>
  </conditionalFormatting>
  <dataValidations disablePrompts="1" count="1">
    <dataValidation type="list" showInputMessage="1" showErrorMessage="1" promptTitle="Bitte auswählen" sqref="C2:C32">
      <formula1>"Work Day,Vacation Day,Holiday,Sick Day,Free,-"</formula1>
    </dataValidation>
  </dataValidations>
  <pageMargins left="0.7" right="0.7" top="0.75" bottom="0.75" header="0.3" footer="0.3"/>
  <pageSetup paperSize="9" scale="80" orientation="landscape" r:id="rId1"/>
  <headerFooter>
    <oddHeader>&amp;C&amp;"-,Fett"&amp;14March 2022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1"/>
  <sheetViews>
    <sheetView view="pageLayout" zoomScaleNormal="60" workbookViewId="0">
      <selection activeCell="B5" sqref="B5"/>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44652</v>
      </c>
      <c r="B2" s="2" t="str">
        <f>TEXT(A2,"[$-409]TTTT")</f>
        <v>Friday</v>
      </c>
      <c r="C2" s="2"/>
      <c r="D2" s="3"/>
      <c r="E2" s="3"/>
      <c r="F2" s="3"/>
      <c r="G2" s="8">
        <f>E2-F2-D2</f>
        <v>0</v>
      </c>
      <c r="H2" s="29" t="str">
        <f>IF(AND(G2&gt;TIME(0,0,0),G2&lt;=TIME(4,0,0)),"half",IF(G2&gt;TIME(4,0,0),"whole",""))</f>
        <v/>
      </c>
      <c r="I2" s="7"/>
      <c r="J2" s="7"/>
      <c r="K2" s="7"/>
    </row>
    <row r="3" spans="1:11" x14ac:dyDescent="0.3">
      <c r="A3" s="42">
        <v>44653</v>
      </c>
      <c r="B3" s="2" t="str">
        <f t="shared" ref="B3:B31" si="0">TEXT(A3,"[$-409]TTTT")</f>
        <v>Saturday</v>
      </c>
      <c r="C3" s="2"/>
      <c r="D3" s="3"/>
      <c r="E3" s="3"/>
      <c r="F3" s="3"/>
      <c r="G3" s="8">
        <f t="shared" ref="G3:G23" si="1">E3-F3-D3</f>
        <v>0</v>
      </c>
      <c r="H3" s="29" t="str">
        <f t="shared" ref="H3:H31" si="2">IF(AND(G3&gt;TIME(0,0,0),G3&lt;=TIME(4,0,0)),"half",IF(G3&gt;TIME(4,0,0),"whole",""))</f>
        <v/>
      </c>
      <c r="I3" s="7"/>
      <c r="J3" s="4" t="s">
        <v>12</v>
      </c>
      <c r="K3" s="5">
        <f>COUNTIF($C2:$C32,"*Krank*")</f>
        <v>0</v>
      </c>
    </row>
    <row r="4" spans="1:11" x14ac:dyDescent="0.3">
      <c r="A4" s="42">
        <v>44654</v>
      </c>
      <c r="B4" s="2" t="str">
        <f t="shared" si="0"/>
        <v>Sunday</v>
      </c>
      <c r="C4" s="2"/>
      <c r="D4" s="3"/>
      <c r="E4" s="3"/>
      <c r="F4" s="3"/>
      <c r="G4" s="8">
        <f t="shared" si="1"/>
        <v>0</v>
      </c>
      <c r="H4" s="29" t="str">
        <f t="shared" si="2"/>
        <v/>
      </c>
      <c r="I4" s="7"/>
      <c r="J4" s="6"/>
      <c r="K4" s="7"/>
    </row>
    <row r="5" spans="1:11" x14ac:dyDescent="0.3">
      <c r="A5" s="42">
        <v>44655</v>
      </c>
      <c r="B5" s="2" t="str">
        <f t="shared" si="0"/>
        <v>Monday</v>
      </c>
      <c r="C5" s="2"/>
      <c r="D5" s="3"/>
      <c r="E5" s="3"/>
      <c r="F5" s="3"/>
      <c r="G5" s="8">
        <f t="shared" si="1"/>
        <v>0</v>
      </c>
      <c r="H5" s="29" t="str">
        <f t="shared" si="2"/>
        <v/>
      </c>
      <c r="I5" s="7"/>
      <c r="J5" s="4" t="s">
        <v>13</v>
      </c>
      <c r="K5" s="5">
        <f>COUNTIF($C2:$C31,"Urlaub")</f>
        <v>0</v>
      </c>
    </row>
    <row r="6" spans="1:11" x14ac:dyDescent="0.3">
      <c r="A6" s="42">
        <v>44656</v>
      </c>
      <c r="B6" s="2" t="str">
        <f t="shared" si="0"/>
        <v>Tuesday</v>
      </c>
      <c r="C6" s="2"/>
      <c r="D6" s="3"/>
      <c r="E6" s="3"/>
      <c r="F6" s="3"/>
      <c r="G6" s="8">
        <f t="shared" si="1"/>
        <v>0</v>
      </c>
      <c r="H6" s="29" t="str">
        <f t="shared" si="2"/>
        <v/>
      </c>
      <c r="I6" s="7"/>
      <c r="J6" s="6"/>
      <c r="K6" s="7"/>
    </row>
    <row r="7" spans="1:11" x14ac:dyDescent="0.3">
      <c r="A7" s="42">
        <v>44657</v>
      </c>
      <c r="B7" s="2" t="str">
        <f t="shared" si="0"/>
        <v>Wednesday</v>
      </c>
      <c r="C7" s="2"/>
      <c r="D7" s="3"/>
      <c r="E7" s="3"/>
      <c r="F7" s="3"/>
      <c r="G7" s="8">
        <f t="shared" si="1"/>
        <v>0</v>
      </c>
      <c r="H7" s="29" t="str">
        <f t="shared" si="2"/>
        <v/>
      </c>
      <c r="I7" s="7"/>
      <c r="J7" s="4" t="s">
        <v>34</v>
      </c>
      <c r="K7" s="1">
        <f>COUNTIF(H2:H32,"half")</f>
        <v>0</v>
      </c>
    </row>
    <row r="8" spans="1:11" x14ac:dyDescent="0.3">
      <c r="A8" s="42">
        <v>44658</v>
      </c>
      <c r="B8" s="2" t="str">
        <f t="shared" si="0"/>
        <v>Thursday</v>
      </c>
      <c r="C8" s="2"/>
      <c r="D8" s="3"/>
      <c r="E8" s="3"/>
      <c r="F8" s="3"/>
      <c r="G8" s="8">
        <f t="shared" si="1"/>
        <v>0</v>
      </c>
      <c r="H8" s="29" t="str">
        <f t="shared" si="2"/>
        <v/>
      </c>
      <c r="I8" s="7"/>
    </row>
    <row r="9" spans="1:11" x14ac:dyDescent="0.3">
      <c r="A9" s="42">
        <v>44659</v>
      </c>
      <c r="B9" s="2" t="str">
        <f t="shared" si="0"/>
        <v>Friday</v>
      </c>
      <c r="C9" s="2"/>
      <c r="D9" s="3"/>
      <c r="E9" s="3"/>
      <c r="F9" s="3"/>
      <c r="G9" s="8">
        <f t="shared" si="1"/>
        <v>0</v>
      </c>
      <c r="H9" s="29" t="str">
        <f t="shared" si="2"/>
        <v/>
      </c>
      <c r="I9" s="7"/>
      <c r="J9" s="4" t="s">
        <v>35</v>
      </c>
      <c r="K9" s="1">
        <f>COUNTIF(H2:H32,"whole")</f>
        <v>0</v>
      </c>
    </row>
    <row r="10" spans="1:11" x14ac:dyDescent="0.3">
      <c r="A10" s="42">
        <v>44660</v>
      </c>
      <c r="B10" s="2" t="str">
        <f t="shared" si="0"/>
        <v>Saturday</v>
      </c>
      <c r="C10" s="2"/>
      <c r="D10" s="3"/>
      <c r="E10" s="3"/>
      <c r="F10" s="3"/>
      <c r="G10" s="8">
        <f t="shared" si="1"/>
        <v>0</v>
      </c>
      <c r="H10" s="29" t="str">
        <f t="shared" si="2"/>
        <v/>
      </c>
      <c r="I10" s="7"/>
      <c r="J10" s="7"/>
      <c r="K10" s="7"/>
    </row>
    <row r="11" spans="1:11" ht="14.5" thickBot="1" x14ac:dyDescent="0.35">
      <c r="A11" s="42">
        <v>44661</v>
      </c>
      <c r="B11" s="2" t="str">
        <f t="shared" si="0"/>
        <v>Sunday</v>
      </c>
      <c r="C11" s="2"/>
      <c r="D11" s="3"/>
      <c r="E11" s="3"/>
      <c r="F11" s="3"/>
      <c r="G11" s="8">
        <f t="shared" si="1"/>
        <v>0</v>
      </c>
      <c r="H11" s="29" t="str">
        <f t="shared" si="2"/>
        <v/>
      </c>
      <c r="I11" s="7"/>
      <c r="J11" s="7"/>
      <c r="K11" s="7"/>
    </row>
    <row r="12" spans="1:11" ht="14" customHeight="1" x14ac:dyDescent="0.3">
      <c r="A12" s="42">
        <v>44662</v>
      </c>
      <c r="B12" s="2" t="str">
        <f t="shared" si="0"/>
        <v>Monday</v>
      </c>
      <c r="C12" s="2"/>
      <c r="D12" s="3"/>
      <c r="E12" s="3"/>
      <c r="F12" s="3"/>
      <c r="G12" s="8">
        <f t="shared" si="1"/>
        <v>0</v>
      </c>
      <c r="H12" s="29" t="str">
        <f t="shared" si="2"/>
        <v/>
      </c>
      <c r="I12" s="7"/>
      <c r="J12" s="58" t="s">
        <v>36</v>
      </c>
      <c r="K12" s="59"/>
    </row>
    <row r="13" spans="1:11" ht="14" customHeight="1" x14ac:dyDescent="0.3">
      <c r="A13" s="42">
        <v>44663</v>
      </c>
      <c r="B13" s="2" t="str">
        <f t="shared" si="0"/>
        <v>Tuesday</v>
      </c>
      <c r="C13" s="2"/>
      <c r="D13" s="3"/>
      <c r="E13" s="3"/>
      <c r="F13" s="3"/>
      <c r="G13" s="8">
        <f t="shared" si="1"/>
        <v>0</v>
      </c>
      <c r="H13" s="29" t="str">
        <f t="shared" si="2"/>
        <v/>
      </c>
      <c r="I13" s="7"/>
      <c r="J13" s="60"/>
      <c r="K13" s="61"/>
    </row>
    <row r="14" spans="1:11" x14ac:dyDescent="0.3">
      <c r="A14" s="42">
        <v>44664</v>
      </c>
      <c r="B14" s="2" t="str">
        <f t="shared" si="0"/>
        <v>Wednesday</v>
      </c>
      <c r="C14" s="2"/>
      <c r="D14" s="3"/>
      <c r="E14" s="3"/>
      <c r="F14" s="3"/>
      <c r="G14" s="8">
        <f t="shared" si="1"/>
        <v>0</v>
      </c>
      <c r="H14" s="29" t="str">
        <f t="shared" si="2"/>
        <v/>
      </c>
      <c r="I14" s="7"/>
      <c r="J14" s="60"/>
      <c r="K14" s="61"/>
    </row>
    <row r="15" spans="1:11" x14ac:dyDescent="0.3">
      <c r="A15" s="42">
        <v>44665</v>
      </c>
      <c r="B15" s="2" t="str">
        <f t="shared" si="0"/>
        <v>Thursday</v>
      </c>
      <c r="C15" s="2"/>
      <c r="D15" s="3"/>
      <c r="E15" s="3"/>
      <c r="F15" s="3"/>
      <c r="G15" s="8">
        <f t="shared" si="1"/>
        <v>0</v>
      </c>
      <c r="H15" s="29" t="str">
        <f t="shared" si="2"/>
        <v/>
      </c>
      <c r="I15" s="7"/>
      <c r="J15" s="44"/>
      <c r="K15" s="45"/>
    </row>
    <row r="16" spans="1:11" x14ac:dyDescent="0.3">
      <c r="A16" s="42">
        <v>44666</v>
      </c>
      <c r="B16" s="2" t="str">
        <f t="shared" si="0"/>
        <v>Friday</v>
      </c>
      <c r="C16" s="2"/>
      <c r="D16" s="3"/>
      <c r="E16" s="3"/>
      <c r="F16" s="3"/>
      <c r="G16" s="8">
        <f t="shared" si="1"/>
        <v>0</v>
      </c>
      <c r="H16" s="29" t="str">
        <f t="shared" si="2"/>
        <v/>
      </c>
      <c r="I16" s="7"/>
      <c r="J16" s="54" t="s">
        <v>37</v>
      </c>
      <c r="K16" s="55"/>
    </row>
    <row r="17" spans="1:11" ht="14" customHeight="1" x14ac:dyDescent="0.3">
      <c r="A17" s="42">
        <v>44667</v>
      </c>
      <c r="B17" s="2" t="str">
        <f t="shared" si="0"/>
        <v>Saturday</v>
      </c>
      <c r="C17" s="2"/>
      <c r="D17" s="3"/>
      <c r="E17" s="3"/>
      <c r="F17" s="3"/>
      <c r="G17" s="8">
        <f t="shared" si="1"/>
        <v>0</v>
      </c>
      <c r="H17" s="29" t="str">
        <f t="shared" si="2"/>
        <v/>
      </c>
      <c r="I17" s="7"/>
      <c r="J17" s="54"/>
      <c r="K17" s="55"/>
    </row>
    <row r="18" spans="1:11" x14ac:dyDescent="0.3">
      <c r="A18" s="42">
        <v>44668</v>
      </c>
      <c r="B18" s="2" t="str">
        <f t="shared" si="0"/>
        <v>Sunday</v>
      </c>
      <c r="C18" s="2"/>
      <c r="D18" s="3"/>
      <c r="E18" s="3"/>
      <c r="F18" s="3"/>
      <c r="G18" s="8">
        <f t="shared" si="1"/>
        <v>0</v>
      </c>
      <c r="H18" s="29" t="str">
        <f t="shared" si="2"/>
        <v/>
      </c>
      <c r="I18" s="7"/>
      <c r="J18" s="54"/>
      <c r="K18" s="55"/>
    </row>
    <row r="19" spans="1:11" x14ac:dyDescent="0.3">
      <c r="A19" s="42">
        <v>44669</v>
      </c>
      <c r="B19" s="2" t="str">
        <f t="shared" si="0"/>
        <v>Monday</v>
      </c>
      <c r="C19" s="2"/>
      <c r="D19" s="3"/>
      <c r="E19" s="3"/>
      <c r="F19" s="3"/>
      <c r="G19" s="8">
        <f t="shared" si="1"/>
        <v>0</v>
      </c>
      <c r="H19" s="29" t="str">
        <f t="shared" si="2"/>
        <v/>
      </c>
      <c r="I19" s="7"/>
      <c r="J19" s="54"/>
      <c r="K19" s="55"/>
    </row>
    <row r="20" spans="1:11" x14ac:dyDescent="0.3">
      <c r="A20" s="42">
        <v>44670</v>
      </c>
      <c r="B20" s="2" t="str">
        <f t="shared" si="0"/>
        <v>Tuesday</v>
      </c>
      <c r="C20" s="2"/>
      <c r="D20" s="3"/>
      <c r="E20" s="3"/>
      <c r="F20" s="3"/>
      <c r="G20" s="8">
        <f t="shared" si="1"/>
        <v>0</v>
      </c>
      <c r="H20" s="29" t="str">
        <f t="shared" si="2"/>
        <v/>
      </c>
      <c r="I20" s="7"/>
      <c r="J20" s="54" t="s">
        <v>38</v>
      </c>
      <c r="K20" s="55"/>
    </row>
    <row r="21" spans="1:11" x14ac:dyDescent="0.3">
      <c r="A21" s="42">
        <v>44671</v>
      </c>
      <c r="B21" s="2" t="str">
        <f t="shared" si="0"/>
        <v>Wednesday</v>
      </c>
      <c r="C21" s="2"/>
      <c r="D21" s="3"/>
      <c r="E21" s="3"/>
      <c r="F21" s="3"/>
      <c r="G21" s="8">
        <f t="shared" si="1"/>
        <v>0</v>
      </c>
      <c r="H21" s="29" t="str">
        <f t="shared" si="2"/>
        <v/>
      </c>
      <c r="I21" s="7"/>
      <c r="J21" s="54"/>
      <c r="K21" s="55"/>
    </row>
    <row r="22" spans="1:11" x14ac:dyDescent="0.3">
      <c r="A22" s="42">
        <v>44672</v>
      </c>
      <c r="B22" s="2" t="str">
        <f t="shared" si="0"/>
        <v>Thursday</v>
      </c>
      <c r="C22" s="2"/>
      <c r="D22" s="3"/>
      <c r="E22" s="3"/>
      <c r="F22" s="3"/>
      <c r="G22" s="8">
        <f t="shared" si="1"/>
        <v>0</v>
      </c>
      <c r="H22" s="29" t="str">
        <f t="shared" si="2"/>
        <v/>
      </c>
      <c r="I22" s="7"/>
      <c r="J22" s="54"/>
      <c r="K22" s="55"/>
    </row>
    <row r="23" spans="1:11" ht="14.5" thickBot="1" x14ac:dyDescent="0.35">
      <c r="A23" s="42">
        <v>44673</v>
      </c>
      <c r="B23" s="2" t="str">
        <f t="shared" si="0"/>
        <v>Friday</v>
      </c>
      <c r="C23" s="2"/>
      <c r="D23" s="3"/>
      <c r="E23" s="3"/>
      <c r="F23" s="3"/>
      <c r="G23" s="8">
        <f t="shared" si="1"/>
        <v>0</v>
      </c>
      <c r="H23" s="29" t="str">
        <f t="shared" si="2"/>
        <v/>
      </c>
      <c r="I23" s="7"/>
      <c r="J23" s="56"/>
      <c r="K23" s="57"/>
    </row>
    <row r="24" spans="1:11" x14ac:dyDescent="0.3">
      <c r="A24" s="42">
        <v>44674</v>
      </c>
      <c r="B24" s="2" t="str">
        <f t="shared" si="0"/>
        <v>Saturday</v>
      </c>
      <c r="C24" s="2"/>
      <c r="D24" s="3"/>
      <c r="E24" s="3"/>
      <c r="F24" s="3"/>
      <c r="G24" s="8">
        <f>E24-F24-D24</f>
        <v>0</v>
      </c>
      <c r="H24" s="29" t="str">
        <f t="shared" si="2"/>
        <v/>
      </c>
      <c r="I24" s="7"/>
      <c r="J24" s="7"/>
      <c r="K24" s="7"/>
    </row>
    <row r="25" spans="1:11" x14ac:dyDescent="0.3">
      <c r="A25" s="42">
        <v>44675</v>
      </c>
      <c r="B25" s="2" t="str">
        <f t="shared" si="0"/>
        <v>Sunday</v>
      </c>
      <c r="C25" s="2"/>
      <c r="D25" s="3"/>
      <c r="E25" s="3"/>
      <c r="F25" s="3"/>
      <c r="G25" s="8">
        <f t="shared" ref="G25:G31" si="3">E25-F25-D25</f>
        <v>0</v>
      </c>
      <c r="H25" s="29" t="str">
        <f t="shared" si="2"/>
        <v/>
      </c>
      <c r="I25" s="7"/>
      <c r="J25" s="7"/>
      <c r="K25" s="7"/>
    </row>
    <row r="26" spans="1:11" x14ac:dyDescent="0.3">
      <c r="A26" s="42">
        <v>44676</v>
      </c>
      <c r="B26" s="2" t="str">
        <f t="shared" si="0"/>
        <v>Monday</v>
      </c>
      <c r="C26" s="2"/>
      <c r="D26" s="3"/>
      <c r="E26" s="3"/>
      <c r="F26" s="3"/>
      <c r="G26" s="8">
        <f t="shared" si="3"/>
        <v>0</v>
      </c>
      <c r="H26" s="29" t="str">
        <f t="shared" si="2"/>
        <v/>
      </c>
      <c r="I26" s="7"/>
      <c r="J26" s="7"/>
      <c r="K26" s="7"/>
    </row>
    <row r="27" spans="1:11" x14ac:dyDescent="0.3">
      <c r="A27" s="42">
        <v>44677</v>
      </c>
      <c r="B27" s="2" t="str">
        <f t="shared" si="0"/>
        <v>Tuesday</v>
      </c>
      <c r="C27" s="2"/>
      <c r="D27" s="3"/>
      <c r="E27" s="3"/>
      <c r="F27" s="3"/>
      <c r="G27" s="8">
        <f t="shared" si="3"/>
        <v>0</v>
      </c>
      <c r="H27" s="29" t="str">
        <f t="shared" si="2"/>
        <v/>
      </c>
      <c r="I27" s="7"/>
      <c r="J27" s="7"/>
      <c r="K27" s="7"/>
    </row>
    <row r="28" spans="1:11" x14ac:dyDescent="0.3">
      <c r="A28" s="42">
        <v>44678</v>
      </c>
      <c r="B28" s="2" t="str">
        <f t="shared" si="0"/>
        <v>Wednesday</v>
      </c>
      <c r="C28" s="2"/>
      <c r="D28" s="3"/>
      <c r="E28" s="3"/>
      <c r="F28" s="3"/>
      <c r="G28" s="8">
        <f t="shared" si="3"/>
        <v>0</v>
      </c>
      <c r="H28" s="29" t="str">
        <f t="shared" si="2"/>
        <v/>
      </c>
      <c r="I28" s="7"/>
      <c r="J28" s="7"/>
      <c r="K28" s="7"/>
    </row>
    <row r="29" spans="1:11" x14ac:dyDescent="0.3">
      <c r="A29" s="42">
        <v>44679</v>
      </c>
      <c r="B29" s="2" t="str">
        <f t="shared" si="0"/>
        <v>Thursday</v>
      </c>
      <c r="C29" s="2"/>
      <c r="D29" s="3"/>
      <c r="E29" s="3"/>
      <c r="F29" s="3"/>
      <c r="G29" s="8">
        <f t="shared" si="3"/>
        <v>0</v>
      </c>
      <c r="H29" s="29" t="str">
        <f t="shared" si="2"/>
        <v/>
      </c>
      <c r="I29" s="7"/>
      <c r="J29" s="7"/>
      <c r="K29" s="7"/>
    </row>
    <row r="30" spans="1:11" x14ac:dyDescent="0.3">
      <c r="A30" s="42">
        <v>44680</v>
      </c>
      <c r="B30" s="2" t="str">
        <f t="shared" si="0"/>
        <v>Friday</v>
      </c>
      <c r="C30" s="2"/>
      <c r="D30" s="3"/>
      <c r="E30" s="3"/>
      <c r="F30" s="3"/>
      <c r="G30" s="8">
        <f t="shared" si="3"/>
        <v>0</v>
      </c>
      <c r="H30" s="29" t="str">
        <f t="shared" si="2"/>
        <v/>
      </c>
      <c r="I30" s="7"/>
      <c r="J30" s="7"/>
      <c r="K30" s="7"/>
    </row>
    <row r="31" spans="1:11" x14ac:dyDescent="0.3">
      <c r="A31" s="42">
        <v>44681</v>
      </c>
      <c r="B31" s="2" t="str">
        <f t="shared" si="0"/>
        <v>Saturday</v>
      </c>
      <c r="C31" s="2"/>
      <c r="D31" s="3"/>
      <c r="E31" s="3"/>
      <c r="F31" s="3"/>
      <c r="G31" s="8">
        <f t="shared" si="3"/>
        <v>0</v>
      </c>
      <c r="H31" s="29" t="str">
        <f t="shared" si="2"/>
        <v/>
      </c>
      <c r="I31" s="7"/>
      <c r="J31" s="7"/>
      <c r="K31" s="7"/>
    </row>
    <row r="32" spans="1:11" x14ac:dyDescent="0.3">
      <c r="A32" s="7"/>
      <c r="B32" s="7"/>
      <c r="C32" s="7"/>
      <c r="D32" s="7"/>
      <c r="E32" s="7"/>
      <c r="F32" s="7"/>
      <c r="G32" s="7"/>
      <c r="H32" s="7"/>
      <c r="I32" s="7"/>
      <c r="J32" s="7"/>
      <c r="K32" s="7"/>
    </row>
    <row r="33" spans="1:11" ht="14.5" thickBot="1" x14ac:dyDescent="0.35">
      <c r="A33" s="23" t="s">
        <v>21</v>
      </c>
      <c r="B33" s="23"/>
      <c r="C33" s="23"/>
      <c r="D33" s="23"/>
      <c r="E33" s="23"/>
      <c r="F33" s="24">
        <f>SUM(F2:F31)</f>
        <v>0</v>
      </c>
      <c r="G33" s="24">
        <f>SUM(G2:G31)</f>
        <v>0</v>
      </c>
      <c r="H33" s="24"/>
      <c r="I33" s="7"/>
      <c r="J33" s="7"/>
      <c r="K33" s="7"/>
    </row>
    <row r="34" spans="1:11" ht="14.5" thickTop="1" x14ac:dyDescent="0.3">
      <c r="A34" s="7"/>
      <c r="B34" s="7"/>
      <c r="C34" s="7"/>
      <c r="D34" s="7"/>
      <c r="E34" s="7"/>
      <c r="F34" s="7"/>
      <c r="G34" s="7"/>
      <c r="H34" s="7"/>
      <c r="I34" s="7"/>
      <c r="J34" s="7"/>
      <c r="K34" s="7"/>
    </row>
    <row r="35" spans="1:11" x14ac:dyDescent="0.3">
      <c r="A35" s="7"/>
      <c r="B35" s="7"/>
      <c r="C35" s="7"/>
      <c r="D35" s="7"/>
      <c r="E35" s="7"/>
      <c r="F35" s="7"/>
      <c r="G35" s="7"/>
      <c r="H35" s="7"/>
      <c r="I35" s="7"/>
      <c r="J35" s="34"/>
      <c r="K35" s="7"/>
    </row>
    <row r="36" spans="1:11" x14ac:dyDescent="0.3">
      <c r="A36" s="7"/>
      <c r="B36" s="7"/>
      <c r="C36" s="7"/>
      <c r="D36" s="7"/>
      <c r="E36" s="7"/>
      <c r="F36" s="7"/>
      <c r="G36" s="7"/>
      <c r="H36" s="7"/>
      <c r="I36" s="7"/>
      <c r="J36" s="7"/>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sheetData>
  <sheetProtection algorithmName="SHA-512" hashValue="p3K5b7Y4vhsqj6Xu0avH+sukFm09GdZ1tkvEJXY7+iOx4VeK3dO7dyAIpz1bmsU0J0tzkIhVvTUXbNmHmelugQ==" saltValue="Y8hyLfeZfE68qOkeIawbKw==" spinCount="100000" sheet="1"/>
  <protectedRanges>
    <protectedRange sqref="D31:F31" name="Bereich1_1"/>
    <protectedRange sqref="D24:F30" name="Bereich1_1_1"/>
    <protectedRange sqref="C2:F2 D3:F23 C3:C31" name="Bereich1_1_1_1"/>
  </protectedRanges>
  <mergeCells count="3">
    <mergeCell ref="J12:K14"/>
    <mergeCell ref="J16:K19"/>
    <mergeCell ref="J20:K23"/>
  </mergeCells>
  <conditionalFormatting sqref="B2:B31">
    <cfRule type="cellIs" dxfId="44" priority="4" operator="equal">
      <formula>"Saturday"</formula>
    </cfRule>
    <cfRule type="cellIs" dxfId="43" priority="5" operator="equal">
      <formula>"Sunday"</formula>
    </cfRule>
  </conditionalFormatting>
  <conditionalFormatting sqref="C2:C31">
    <cfRule type="containsText" dxfId="42" priority="1" operator="containsText" text="Urlaub">
      <formula>NOT(ISERROR(SEARCH("Urlaub",C2)))</formula>
    </cfRule>
    <cfRule type="containsText" dxfId="41" priority="2" operator="containsText" text="Feiertag">
      <formula>NOT(ISERROR(SEARCH("Feiertag",C2)))</formula>
    </cfRule>
    <cfRule type="containsText" dxfId="40" priority="3" operator="containsText" text="Krank">
      <formula>NOT(ISERROR(SEARCH("Krank",C2)))</formula>
    </cfRule>
  </conditionalFormatting>
  <dataValidations count="1">
    <dataValidation type="list" showInputMessage="1" showErrorMessage="1" promptTitle="Bitte auswählen" sqref="C2:C31">
      <formula1>"Work Day,Vacation Day,Holiday,Sick Day,Free,-"</formula1>
    </dataValidation>
  </dataValidations>
  <pageMargins left="0.7" right="0.7" top="0.75" bottom="0.75" header="0.3" footer="0.3"/>
  <pageSetup paperSize="9" scale="80" orientation="landscape" r:id="rId1"/>
  <headerFooter>
    <oddHeader>&amp;C&amp;"-,Fett"&amp;14April 2022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42"/>
  <sheetViews>
    <sheetView view="pageLayout" zoomScaleNormal="60" workbookViewId="0">
      <selection sqref="A1:K32"/>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44682</v>
      </c>
      <c r="B2" s="2" t="str">
        <f>TEXT(A2,"[$-409]TTTT")</f>
        <v>Sunday</v>
      </c>
      <c r="C2" s="2"/>
      <c r="D2" s="3"/>
      <c r="E2" s="3"/>
      <c r="F2" s="3"/>
      <c r="G2" s="8">
        <f>E2-F2-D2</f>
        <v>0</v>
      </c>
      <c r="H2" s="29" t="str">
        <f>IF(AND(G2&gt;TIME(0,0,0),G2&lt;=TIME(4,0,0)),"half",IF(G2&gt;TIME(4,0,0),"whole",""))</f>
        <v/>
      </c>
      <c r="I2" s="7"/>
      <c r="J2" s="7"/>
      <c r="K2" s="7"/>
    </row>
    <row r="3" spans="1:11" x14ac:dyDescent="0.3">
      <c r="A3" s="42">
        <v>44683</v>
      </c>
      <c r="B3" s="2" t="str">
        <f t="shared" ref="B3:B32" si="0">TEXT(A3,"[$-409]TTTT")</f>
        <v>Monday</v>
      </c>
      <c r="C3" s="2"/>
      <c r="D3" s="3"/>
      <c r="E3" s="3"/>
      <c r="F3" s="3"/>
      <c r="G3" s="8">
        <f t="shared" ref="G3:G23" si="1">E3-F3-D3</f>
        <v>0</v>
      </c>
      <c r="H3" s="29" t="str">
        <f t="shared" ref="H3:H32" si="2">IF(AND(G3&gt;TIME(0,0,0),G3&lt;=TIME(4,0,0)),"half",IF(G3&gt;TIME(4,0,0),"whole",""))</f>
        <v/>
      </c>
      <c r="I3" s="7"/>
      <c r="J3" s="4" t="s">
        <v>12</v>
      </c>
      <c r="K3" s="5">
        <f>COUNTIF($C2:$C32,"*Krank*")</f>
        <v>0</v>
      </c>
    </row>
    <row r="4" spans="1:11" x14ac:dyDescent="0.3">
      <c r="A4" s="42">
        <v>44684</v>
      </c>
      <c r="B4" s="2" t="str">
        <f t="shared" si="0"/>
        <v>Tuesday</v>
      </c>
      <c r="C4" s="2"/>
      <c r="D4" s="3"/>
      <c r="E4" s="3"/>
      <c r="F4" s="3"/>
      <c r="G4" s="8">
        <f t="shared" si="1"/>
        <v>0</v>
      </c>
      <c r="H4" s="29" t="str">
        <f t="shared" si="2"/>
        <v/>
      </c>
      <c r="I4" s="7"/>
      <c r="J4" s="6"/>
      <c r="K4" s="7"/>
    </row>
    <row r="5" spans="1:11" x14ac:dyDescent="0.3">
      <c r="A5" s="42">
        <v>44685</v>
      </c>
      <c r="B5" s="2" t="str">
        <f t="shared" si="0"/>
        <v>Wednesday</v>
      </c>
      <c r="C5" s="2"/>
      <c r="D5" s="3"/>
      <c r="E5" s="3"/>
      <c r="F5" s="3"/>
      <c r="G5" s="8">
        <f t="shared" si="1"/>
        <v>0</v>
      </c>
      <c r="H5" s="29" t="str">
        <f t="shared" si="2"/>
        <v/>
      </c>
      <c r="I5" s="7"/>
      <c r="J5" s="4" t="s">
        <v>13</v>
      </c>
      <c r="K5" s="5">
        <f>COUNTIF($C2:$C31,"Urlaub")</f>
        <v>0</v>
      </c>
    </row>
    <row r="6" spans="1:11" x14ac:dyDescent="0.3">
      <c r="A6" s="42">
        <v>44686</v>
      </c>
      <c r="B6" s="2" t="str">
        <f t="shared" si="0"/>
        <v>Thursday</v>
      </c>
      <c r="C6" s="2"/>
      <c r="D6" s="3"/>
      <c r="E6" s="3"/>
      <c r="F6" s="3"/>
      <c r="G6" s="8">
        <f t="shared" si="1"/>
        <v>0</v>
      </c>
      <c r="H6" s="29" t="str">
        <f t="shared" si="2"/>
        <v/>
      </c>
      <c r="I6" s="7"/>
      <c r="J6" s="6"/>
      <c r="K6" s="7"/>
    </row>
    <row r="7" spans="1:11" x14ac:dyDescent="0.3">
      <c r="A7" s="42">
        <v>44687</v>
      </c>
      <c r="B7" s="2" t="str">
        <f t="shared" si="0"/>
        <v>Friday</v>
      </c>
      <c r="C7" s="2"/>
      <c r="D7" s="3"/>
      <c r="E7" s="3"/>
      <c r="F7" s="3"/>
      <c r="G7" s="8">
        <f t="shared" si="1"/>
        <v>0</v>
      </c>
      <c r="H7" s="29" t="str">
        <f t="shared" si="2"/>
        <v/>
      </c>
      <c r="I7" s="7"/>
      <c r="J7" s="4" t="s">
        <v>34</v>
      </c>
      <c r="K7" s="1">
        <f>COUNTIF(H2:H32,"half")</f>
        <v>0</v>
      </c>
    </row>
    <row r="8" spans="1:11" x14ac:dyDescent="0.3">
      <c r="A8" s="42">
        <v>44688</v>
      </c>
      <c r="B8" s="2" t="str">
        <f t="shared" si="0"/>
        <v>Saturday</v>
      </c>
      <c r="C8" s="2"/>
      <c r="D8" s="3"/>
      <c r="E8" s="3"/>
      <c r="F8" s="3"/>
      <c r="G8" s="8">
        <f t="shared" si="1"/>
        <v>0</v>
      </c>
      <c r="H8" s="29" t="str">
        <f t="shared" si="2"/>
        <v/>
      </c>
      <c r="I8" s="7"/>
    </row>
    <row r="9" spans="1:11" x14ac:dyDescent="0.3">
      <c r="A9" s="42">
        <v>44689</v>
      </c>
      <c r="B9" s="2" t="str">
        <f t="shared" si="0"/>
        <v>Sunday</v>
      </c>
      <c r="C9" s="2"/>
      <c r="D9" s="3"/>
      <c r="E9" s="3"/>
      <c r="F9" s="3"/>
      <c r="G9" s="8">
        <f t="shared" si="1"/>
        <v>0</v>
      </c>
      <c r="H9" s="29" t="str">
        <f t="shared" si="2"/>
        <v/>
      </c>
      <c r="I9" s="7"/>
      <c r="J9" s="4" t="s">
        <v>35</v>
      </c>
      <c r="K9" s="1">
        <f>COUNTIF(H2:H32,"whole")</f>
        <v>0</v>
      </c>
    </row>
    <row r="10" spans="1:11" x14ac:dyDescent="0.3">
      <c r="A10" s="42">
        <v>44690</v>
      </c>
      <c r="B10" s="2" t="str">
        <f t="shared" si="0"/>
        <v>Monday</v>
      </c>
      <c r="C10" s="2"/>
      <c r="D10" s="3"/>
      <c r="E10" s="3"/>
      <c r="F10" s="3"/>
      <c r="G10" s="8">
        <f t="shared" si="1"/>
        <v>0</v>
      </c>
      <c r="H10" s="29" t="str">
        <f t="shared" si="2"/>
        <v/>
      </c>
      <c r="I10" s="7"/>
      <c r="J10" s="7"/>
      <c r="K10" s="7"/>
    </row>
    <row r="11" spans="1:11" ht="14.5" thickBot="1" x14ac:dyDescent="0.35">
      <c r="A11" s="42">
        <v>44691</v>
      </c>
      <c r="B11" s="2" t="str">
        <f t="shared" si="0"/>
        <v>Tuesday</v>
      </c>
      <c r="C11" s="2"/>
      <c r="D11" s="3"/>
      <c r="E11" s="3"/>
      <c r="F11" s="3"/>
      <c r="G11" s="8">
        <f t="shared" si="1"/>
        <v>0</v>
      </c>
      <c r="H11" s="29" t="str">
        <f t="shared" si="2"/>
        <v/>
      </c>
      <c r="I11" s="7"/>
      <c r="J11" s="7"/>
      <c r="K11" s="7"/>
    </row>
    <row r="12" spans="1:11" ht="14" customHeight="1" x14ac:dyDescent="0.3">
      <c r="A12" s="42">
        <v>44692</v>
      </c>
      <c r="B12" s="2" t="str">
        <f t="shared" si="0"/>
        <v>Wednesday</v>
      </c>
      <c r="C12" s="2"/>
      <c r="D12" s="3"/>
      <c r="E12" s="3"/>
      <c r="F12" s="3"/>
      <c r="G12" s="8">
        <f t="shared" si="1"/>
        <v>0</v>
      </c>
      <c r="H12" s="29" t="str">
        <f t="shared" si="2"/>
        <v/>
      </c>
      <c r="I12" s="7"/>
      <c r="J12" s="58" t="s">
        <v>36</v>
      </c>
      <c r="K12" s="59"/>
    </row>
    <row r="13" spans="1:11" ht="14" customHeight="1" x14ac:dyDescent="0.3">
      <c r="A13" s="42">
        <v>44693</v>
      </c>
      <c r="B13" s="2" t="str">
        <f t="shared" si="0"/>
        <v>Thursday</v>
      </c>
      <c r="C13" s="2"/>
      <c r="D13" s="3"/>
      <c r="E13" s="3"/>
      <c r="F13" s="3"/>
      <c r="G13" s="8">
        <f t="shared" si="1"/>
        <v>0</v>
      </c>
      <c r="H13" s="29" t="str">
        <f t="shared" si="2"/>
        <v/>
      </c>
      <c r="I13" s="7"/>
      <c r="J13" s="60"/>
      <c r="K13" s="61"/>
    </row>
    <row r="14" spans="1:11" x14ac:dyDescent="0.3">
      <c r="A14" s="42">
        <v>44694</v>
      </c>
      <c r="B14" s="2" t="str">
        <f t="shared" si="0"/>
        <v>Friday</v>
      </c>
      <c r="C14" s="2"/>
      <c r="D14" s="3"/>
      <c r="E14" s="3"/>
      <c r="F14" s="3"/>
      <c r="G14" s="8">
        <f t="shared" si="1"/>
        <v>0</v>
      </c>
      <c r="H14" s="29" t="str">
        <f t="shared" si="2"/>
        <v/>
      </c>
      <c r="I14" s="7"/>
      <c r="J14" s="60"/>
      <c r="K14" s="61"/>
    </row>
    <row r="15" spans="1:11" x14ac:dyDescent="0.3">
      <c r="A15" s="42">
        <v>44695</v>
      </c>
      <c r="B15" s="2" t="str">
        <f t="shared" si="0"/>
        <v>Saturday</v>
      </c>
      <c r="C15" s="2"/>
      <c r="D15" s="3"/>
      <c r="E15" s="3"/>
      <c r="F15" s="3"/>
      <c r="G15" s="8">
        <f t="shared" si="1"/>
        <v>0</v>
      </c>
      <c r="H15" s="29" t="str">
        <f t="shared" si="2"/>
        <v/>
      </c>
      <c r="I15" s="7"/>
      <c r="J15" s="44"/>
      <c r="K15" s="45"/>
    </row>
    <row r="16" spans="1:11" x14ac:dyDescent="0.3">
      <c r="A16" s="42">
        <v>44696</v>
      </c>
      <c r="B16" s="2" t="str">
        <f t="shared" si="0"/>
        <v>Sunday</v>
      </c>
      <c r="C16" s="2"/>
      <c r="D16" s="3"/>
      <c r="E16" s="3"/>
      <c r="F16" s="3"/>
      <c r="G16" s="8">
        <f t="shared" si="1"/>
        <v>0</v>
      </c>
      <c r="H16" s="29" t="str">
        <f t="shared" si="2"/>
        <v/>
      </c>
      <c r="I16" s="7"/>
      <c r="J16" s="54" t="s">
        <v>37</v>
      </c>
      <c r="K16" s="55"/>
    </row>
    <row r="17" spans="1:11" ht="14" customHeight="1" x14ac:dyDescent="0.3">
      <c r="A17" s="42">
        <v>44697</v>
      </c>
      <c r="B17" s="2" t="str">
        <f t="shared" si="0"/>
        <v>Monday</v>
      </c>
      <c r="C17" s="2"/>
      <c r="D17" s="3"/>
      <c r="E17" s="3"/>
      <c r="F17" s="3"/>
      <c r="G17" s="8">
        <f t="shared" si="1"/>
        <v>0</v>
      </c>
      <c r="H17" s="29" t="str">
        <f t="shared" si="2"/>
        <v/>
      </c>
      <c r="I17" s="7"/>
      <c r="J17" s="54"/>
      <c r="K17" s="55"/>
    </row>
    <row r="18" spans="1:11" x14ac:dyDescent="0.3">
      <c r="A18" s="42">
        <v>44698</v>
      </c>
      <c r="B18" s="2" t="str">
        <f t="shared" si="0"/>
        <v>Tuesday</v>
      </c>
      <c r="C18" s="2"/>
      <c r="D18" s="3"/>
      <c r="E18" s="3"/>
      <c r="F18" s="3"/>
      <c r="G18" s="8">
        <f t="shared" si="1"/>
        <v>0</v>
      </c>
      <c r="H18" s="29" t="str">
        <f t="shared" si="2"/>
        <v/>
      </c>
      <c r="I18" s="7"/>
      <c r="J18" s="54"/>
      <c r="K18" s="55"/>
    </row>
    <row r="19" spans="1:11" x14ac:dyDescent="0.3">
      <c r="A19" s="42">
        <v>44699</v>
      </c>
      <c r="B19" s="2" t="str">
        <f t="shared" si="0"/>
        <v>Wednesday</v>
      </c>
      <c r="C19" s="2"/>
      <c r="D19" s="3"/>
      <c r="E19" s="3"/>
      <c r="F19" s="3"/>
      <c r="G19" s="8">
        <f t="shared" si="1"/>
        <v>0</v>
      </c>
      <c r="H19" s="29" t="str">
        <f t="shared" si="2"/>
        <v/>
      </c>
      <c r="I19" s="7"/>
      <c r="J19" s="54"/>
      <c r="K19" s="55"/>
    </row>
    <row r="20" spans="1:11" x14ac:dyDescent="0.3">
      <c r="A20" s="42">
        <v>44700</v>
      </c>
      <c r="B20" s="2" t="str">
        <f t="shared" si="0"/>
        <v>Thursday</v>
      </c>
      <c r="C20" s="2"/>
      <c r="D20" s="3"/>
      <c r="E20" s="3"/>
      <c r="F20" s="3"/>
      <c r="G20" s="8">
        <f t="shared" si="1"/>
        <v>0</v>
      </c>
      <c r="H20" s="29" t="str">
        <f t="shared" si="2"/>
        <v/>
      </c>
      <c r="I20" s="7"/>
      <c r="J20" s="54" t="s">
        <v>38</v>
      </c>
      <c r="K20" s="55"/>
    </row>
    <row r="21" spans="1:11" x14ac:dyDescent="0.3">
      <c r="A21" s="42">
        <v>44701</v>
      </c>
      <c r="B21" s="2" t="str">
        <f t="shared" si="0"/>
        <v>Friday</v>
      </c>
      <c r="C21" s="2"/>
      <c r="D21" s="3"/>
      <c r="E21" s="3"/>
      <c r="F21" s="3"/>
      <c r="G21" s="8">
        <f t="shared" si="1"/>
        <v>0</v>
      </c>
      <c r="H21" s="29" t="str">
        <f t="shared" si="2"/>
        <v/>
      </c>
      <c r="I21" s="7"/>
      <c r="J21" s="54"/>
      <c r="K21" s="55"/>
    </row>
    <row r="22" spans="1:11" x14ac:dyDescent="0.3">
      <c r="A22" s="42">
        <v>44702</v>
      </c>
      <c r="B22" s="2" t="str">
        <f t="shared" si="0"/>
        <v>Saturday</v>
      </c>
      <c r="C22" s="2"/>
      <c r="D22" s="3"/>
      <c r="E22" s="3"/>
      <c r="F22" s="3"/>
      <c r="G22" s="8">
        <f t="shared" si="1"/>
        <v>0</v>
      </c>
      <c r="H22" s="29" t="str">
        <f t="shared" si="2"/>
        <v/>
      </c>
      <c r="I22" s="7"/>
      <c r="J22" s="54"/>
      <c r="K22" s="55"/>
    </row>
    <row r="23" spans="1:11" ht="14.5" thickBot="1" x14ac:dyDescent="0.35">
      <c r="A23" s="42">
        <v>44703</v>
      </c>
      <c r="B23" s="2" t="str">
        <f t="shared" si="0"/>
        <v>Sunday</v>
      </c>
      <c r="C23" s="2"/>
      <c r="D23" s="3"/>
      <c r="E23" s="3"/>
      <c r="F23" s="3"/>
      <c r="G23" s="8">
        <f t="shared" si="1"/>
        <v>0</v>
      </c>
      <c r="H23" s="29" t="str">
        <f t="shared" si="2"/>
        <v/>
      </c>
      <c r="I23" s="7"/>
      <c r="J23" s="56"/>
      <c r="K23" s="57"/>
    </row>
    <row r="24" spans="1:11" x14ac:dyDescent="0.3">
      <c r="A24" s="42">
        <v>44704</v>
      </c>
      <c r="B24" s="2" t="str">
        <f t="shared" si="0"/>
        <v>Monday</v>
      </c>
      <c r="C24" s="2"/>
      <c r="D24" s="3"/>
      <c r="E24" s="3"/>
      <c r="F24" s="3"/>
      <c r="G24" s="8">
        <f>E24-F24-D24</f>
        <v>0</v>
      </c>
      <c r="H24" s="29" t="str">
        <f t="shared" si="2"/>
        <v/>
      </c>
      <c r="I24" s="7"/>
      <c r="J24" s="7"/>
      <c r="K24" s="7"/>
    </row>
    <row r="25" spans="1:11" x14ac:dyDescent="0.3">
      <c r="A25" s="42">
        <v>44705</v>
      </c>
      <c r="B25" s="2" t="str">
        <f t="shared" si="0"/>
        <v>Tuesday</v>
      </c>
      <c r="C25" s="2"/>
      <c r="D25" s="3"/>
      <c r="E25" s="3"/>
      <c r="F25" s="3"/>
      <c r="G25" s="8">
        <f t="shared" ref="G25:G31" si="3">E25-F25-D25</f>
        <v>0</v>
      </c>
      <c r="H25" s="29" t="str">
        <f t="shared" si="2"/>
        <v/>
      </c>
      <c r="I25" s="7"/>
      <c r="J25" s="7"/>
      <c r="K25" s="7"/>
    </row>
    <row r="26" spans="1:11" x14ac:dyDescent="0.3">
      <c r="A26" s="42">
        <v>44706</v>
      </c>
      <c r="B26" s="2" t="str">
        <f t="shared" si="0"/>
        <v>Wednesday</v>
      </c>
      <c r="C26" s="2"/>
      <c r="D26" s="3"/>
      <c r="E26" s="3"/>
      <c r="F26" s="3"/>
      <c r="G26" s="8">
        <f t="shared" si="3"/>
        <v>0</v>
      </c>
      <c r="H26" s="29" t="str">
        <f t="shared" si="2"/>
        <v/>
      </c>
      <c r="I26" s="7"/>
      <c r="J26" s="7"/>
      <c r="K26" s="7"/>
    </row>
    <row r="27" spans="1:11" x14ac:dyDescent="0.3">
      <c r="A27" s="42">
        <v>44707</v>
      </c>
      <c r="B27" s="2" t="str">
        <f t="shared" si="0"/>
        <v>Thursday</v>
      </c>
      <c r="C27" s="2"/>
      <c r="D27" s="3"/>
      <c r="E27" s="3"/>
      <c r="F27" s="3"/>
      <c r="G27" s="8">
        <f t="shared" si="3"/>
        <v>0</v>
      </c>
      <c r="H27" s="29" t="str">
        <f t="shared" si="2"/>
        <v/>
      </c>
      <c r="I27" s="7"/>
      <c r="J27" s="7"/>
      <c r="K27" s="7"/>
    </row>
    <row r="28" spans="1:11" x14ac:dyDescent="0.3">
      <c r="A28" s="42">
        <v>44708</v>
      </c>
      <c r="B28" s="2" t="str">
        <f t="shared" si="0"/>
        <v>Friday</v>
      </c>
      <c r="C28" s="2"/>
      <c r="D28" s="3"/>
      <c r="E28" s="3"/>
      <c r="F28" s="3"/>
      <c r="G28" s="8">
        <f t="shared" si="3"/>
        <v>0</v>
      </c>
      <c r="H28" s="29" t="str">
        <f t="shared" si="2"/>
        <v/>
      </c>
      <c r="I28" s="7"/>
      <c r="J28" s="7"/>
      <c r="K28" s="7"/>
    </row>
    <row r="29" spans="1:11" x14ac:dyDescent="0.3">
      <c r="A29" s="42">
        <v>44709</v>
      </c>
      <c r="B29" s="2" t="str">
        <f t="shared" si="0"/>
        <v>Saturday</v>
      </c>
      <c r="C29" s="2"/>
      <c r="D29" s="3"/>
      <c r="E29" s="3"/>
      <c r="F29" s="3"/>
      <c r="G29" s="8">
        <f t="shared" si="3"/>
        <v>0</v>
      </c>
      <c r="H29" s="29" t="str">
        <f t="shared" si="2"/>
        <v/>
      </c>
      <c r="I29" s="7"/>
      <c r="J29" s="7"/>
      <c r="K29" s="7"/>
    </row>
    <row r="30" spans="1:11" x14ac:dyDescent="0.3">
      <c r="A30" s="42">
        <v>44710</v>
      </c>
      <c r="B30" s="2" t="str">
        <f t="shared" si="0"/>
        <v>Sunday</v>
      </c>
      <c r="C30" s="2"/>
      <c r="D30" s="3"/>
      <c r="E30" s="3"/>
      <c r="F30" s="3"/>
      <c r="G30" s="8">
        <f t="shared" si="3"/>
        <v>0</v>
      </c>
      <c r="H30" s="29" t="str">
        <f t="shared" si="2"/>
        <v/>
      </c>
      <c r="I30" s="7"/>
      <c r="J30" s="7"/>
      <c r="K30" s="7"/>
    </row>
    <row r="31" spans="1:11" x14ac:dyDescent="0.3">
      <c r="A31" s="42">
        <v>44711</v>
      </c>
      <c r="B31" s="2" t="str">
        <f t="shared" si="0"/>
        <v>Monday</v>
      </c>
      <c r="C31" s="2"/>
      <c r="D31" s="3"/>
      <c r="E31" s="3"/>
      <c r="F31" s="3"/>
      <c r="G31" s="8">
        <f t="shared" si="3"/>
        <v>0</v>
      </c>
      <c r="H31" s="29" t="str">
        <f t="shared" si="2"/>
        <v/>
      </c>
      <c r="I31" s="7"/>
      <c r="J31" s="7"/>
      <c r="K31" s="7"/>
    </row>
    <row r="32" spans="1:11" ht="14.5" thickBot="1" x14ac:dyDescent="0.35">
      <c r="A32" s="42">
        <v>44712</v>
      </c>
      <c r="B32" s="2" t="str">
        <f t="shared" si="0"/>
        <v>Tuesday</v>
      </c>
      <c r="C32" s="2"/>
      <c r="D32" s="31"/>
      <c r="E32" s="31"/>
      <c r="F32" s="31"/>
      <c r="G32" s="32">
        <f t="shared" ref="G32" si="4">E32-F32-D32</f>
        <v>0</v>
      </c>
      <c r="H32" s="29" t="str">
        <f t="shared" si="2"/>
        <v/>
      </c>
      <c r="I32" s="7"/>
      <c r="J32" s="7"/>
      <c r="K32" s="7"/>
    </row>
    <row r="33" spans="1:11" x14ac:dyDescent="0.3">
      <c r="A33" s="7"/>
      <c r="B33" s="7"/>
      <c r="C33" s="7"/>
      <c r="D33" s="7"/>
      <c r="E33" s="7"/>
      <c r="F33" s="7"/>
      <c r="G33" s="7"/>
      <c r="H33" s="7"/>
      <c r="I33" s="7"/>
      <c r="J33" s="7"/>
      <c r="K33" s="7"/>
    </row>
    <row r="34" spans="1:11" ht="14.5" thickBot="1" x14ac:dyDescent="0.35">
      <c r="A34" s="23" t="s">
        <v>21</v>
      </c>
      <c r="B34" s="23"/>
      <c r="C34" s="23"/>
      <c r="D34" s="23"/>
      <c r="E34" s="23"/>
      <c r="F34" s="24">
        <f>SUM(F2:F32)</f>
        <v>0</v>
      </c>
      <c r="G34" s="24">
        <f>SUM(G2:G32)</f>
        <v>0</v>
      </c>
      <c r="H34" s="24"/>
      <c r="I34" s="7"/>
      <c r="J34" s="7"/>
      <c r="K34" s="7"/>
    </row>
    <row r="35" spans="1:11" ht="14.5" thickTop="1" x14ac:dyDescent="0.3">
      <c r="A35" s="7"/>
      <c r="B35" s="7"/>
      <c r="C35" s="7"/>
      <c r="D35" s="7"/>
      <c r="E35" s="7"/>
      <c r="F35" s="7"/>
      <c r="G35" s="7"/>
      <c r="H35" s="7"/>
      <c r="I35" s="7"/>
      <c r="J35" s="7"/>
      <c r="K35" s="7"/>
    </row>
    <row r="36" spans="1:11" x14ac:dyDescent="0.3">
      <c r="A36" s="7"/>
      <c r="B36" s="7"/>
      <c r="C36" s="7"/>
      <c r="D36" s="7"/>
      <c r="E36" s="7"/>
      <c r="F36" s="7"/>
      <c r="G36" s="7"/>
      <c r="H36" s="7"/>
      <c r="I36" s="7"/>
      <c r="J36" s="34"/>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row r="42" spans="1:11" x14ac:dyDescent="0.3">
      <c r="A42" s="7"/>
      <c r="B42" s="7"/>
      <c r="C42" s="7"/>
      <c r="D42" s="7"/>
      <c r="E42" s="7"/>
      <c r="F42" s="7"/>
      <c r="G42" s="7"/>
      <c r="H42" s="7"/>
      <c r="I42" s="7"/>
      <c r="J42" s="7"/>
      <c r="K42" s="7"/>
    </row>
  </sheetData>
  <sheetProtection algorithmName="SHA-512" hashValue="ShLmPaFDFI4dxrY7+CpQLyrp/PbYXfG2ek9DaVBQlDud7EC7hpMuhzxDMBrl32hMzkZM8fhGhsdCpL/LVsP18g==" saltValue="VUogG9J/9lyimtX5uo+fFA==" spinCount="100000" sheet="1"/>
  <protectedRanges>
    <protectedRange sqref="D32:F32" name="Bereich1"/>
    <protectedRange sqref="D31:F31" name="Bereich1_1"/>
    <protectedRange sqref="D24:F30" name="Bereich1_1_1"/>
    <protectedRange sqref="C2:F2 D3:F23 C3:C32" name="Bereich1_1_1_1"/>
  </protectedRanges>
  <mergeCells count="3">
    <mergeCell ref="J12:K14"/>
    <mergeCell ref="J16:K19"/>
    <mergeCell ref="J20:K23"/>
  </mergeCells>
  <conditionalFormatting sqref="B2:B32">
    <cfRule type="cellIs" dxfId="39" priority="4" operator="equal">
      <formula>"Saturday"</formula>
    </cfRule>
    <cfRule type="cellIs" dxfId="38" priority="5" operator="equal">
      <formula>"Sunday"</formula>
    </cfRule>
  </conditionalFormatting>
  <conditionalFormatting sqref="C2:C32">
    <cfRule type="containsText" dxfId="37" priority="1" operator="containsText" text="Urlaub">
      <formula>NOT(ISERROR(SEARCH("Urlaub",C2)))</formula>
    </cfRule>
    <cfRule type="containsText" dxfId="36" priority="2" operator="containsText" text="Feiertag">
      <formula>NOT(ISERROR(SEARCH("Feiertag",C2)))</formula>
    </cfRule>
    <cfRule type="containsText" dxfId="35" priority="3" operator="containsText" text="Krank">
      <formula>NOT(ISERROR(SEARCH("Krank",C2)))</formula>
    </cfRule>
  </conditionalFormatting>
  <dataValidations disablePrompts="1" count="1">
    <dataValidation type="list" showInputMessage="1" showErrorMessage="1" promptTitle="Bitte auswählen" sqref="C2:C32">
      <formula1>"Work Day,Vacation Day,Holiday,Sick Day,Free,-"</formula1>
    </dataValidation>
  </dataValidations>
  <pageMargins left="0.7" right="0.7" top="0.75" bottom="0.75" header="0.3" footer="0.3"/>
  <pageSetup paperSize="9" scale="80" orientation="landscape" r:id="rId1"/>
  <headerFooter>
    <oddHeader>&amp;C&amp;"-,Fett"&amp;14May 2022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1"/>
  <sheetViews>
    <sheetView view="pageLayout" zoomScaleNormal="60" workbookViewId="0">
      <selection activeCell="F7" sqref="F7"/>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44713</v>
      </c>
      <c r="B2" s="2" t="str">
        <f>TEXT(A2,"[$-409]TTTT")</f>
        <v>Wednesday</v>
      </c>
      <c r="C2" s="2"/>
      <c r="D2" s="3"/>
      <c r="E2" s="3"/>
      <c r="F2" s="3"/>
      <c r="G2" s="8">
        <f>E2-F2-D2</f>
        <v>0</v>
      </c>
      <c r="H2" s="29" t="str">
        <f>IF(AND(G2&gt;TIME(0,0,0),G2&lt;=TIME(4,0,0)),"half",IF(G2&gt;TIME(4,0,0),"whole",""))</f>
        <v/>
      </c>
      <c r="I2" s="7"/>
      <c r="J2" s="7"/>
      <c r="K2" s="7"/>
    </row>
    <row r="3" spans="1:11" x14ac:dyDescent="0.3">
      <c r="A3" s="42">
        <v>44714</v>
      </c>
      <c r="B3" s="2" t="str">
        <f t="shared" ref="B3:B31" si="0">TEXT(A3,"[$-409]TTTT")</f>
        <v>Thursday</v>
      </c>
      <c r="C3" s="2"/>
      <c r="D3" s="3"/>
      <c r="E3" s="3"/>
      <c r="F3" s="3"/>
      <c r="G3" s="8">
        <f t="shared" ref="G3:G23" si="1">E3-F3-D3</f>
        <v>0</v>
      </c>
      <c r="H3" s="29" t="str">
        <f t="shared" ref="H3:H31" si="2">IF(AND(G3&gt;TIME(0,0,0),G3&lt;=TIME(4,0,0)),"half",IF(G3&gt;TIME(4,0,0),"whole",""))</f>
        <v/>
      </c>
      <c r="I3" s="7"/>
      <c r="J3" s="4" t="s">
        <v>12</v>
      </c>
      <c r="K3" s="5">
        <f>COUNTIF($C2:$C32,"*Krank*")</f>
        <v>0</v>
      </c>
    </row>
    <row r="4" spans="1:11" x14ac:dyDescent="0.3">
      <c r="A4" s="42">
        <v>44715</v>
      </c>
      <c r="B4" s="2" t="str">
        <f t="shared" si="0"/>
        <v>Friday</v>
      </c>
      <c r="C4" s="2"/>
      <c r="D4" s="3"/>
      <c r="E4" s="3"/>
      <c r="F4" s="3"/>
      <c r="G4" s="8">
        <f t="shared" si="1"/>
        <v>0</v>
      </c>
      <c r="H4" s="29" t="str">
        <f t="shared" si="2"/>
        <v/>
      </c>
      <c r="I4" s="7"/>
      <c r="J4" s="6"/>
      <c r="K4" s="7"/>
    </row>
    <row r="5" spans="1:11" x14ac:dyDescent="0.3">
      <c r="A5" s="42">
        <v>44716</v>
      </c>
      <c r="B5" s="2" t="str">
        <f t="shared" si="0"/>
        <v>Saturday</v>
      </c>
      <c r="C5" s="2"/>
      <c r="D5" s="3"/>
      <c r="E5" s="3"/>
      <c r="F5" s="3"/>
      <c r="G5" s="8">
        <f t="shared" si="1"/>
        <v>0</v>
      </c>
      <c r="H5" s="29" t="str">
        <f t="shared" si="2"/>
        <v/>
      </c>
      <c r="I5" s="7"/>
      <c r="J5" s="4" t="s">
        <v>13</v>
      </c>
      <c r="K5" s="5">
        <f>COUNTIF($C2:$C31,"Urlaub")</f>
        <v>0</v>
      </c>
    </row>
    <row r="6" spans="1:11" x14ac:dyDescent="0.3">
      <c r="A6" s="42">
        <v>44717</v>
      </c>
      <c r="B6" s="2" t="str">
        <f t="shared" si="0"/>
        <v>Sunday</v>
      </c>
      <c r="C6" s="2"/>
      <c r="D6" s="3"/>
      <c r="E6" s="3"/>
      <c r="F6" s="3"/>
      <c r="G6" s="8">
        <f t="shared" si="1"/>
        <v>0</v>
      </c>
      <c r="H6" s="29" t="str">
        <f t="shared" si="2"/>
        <v/>
      </c>
      <c r="I6" s="7"/>
      <c r="J6" s="6"/>
      <c r="K6" s="7"/>
    </row>
    <row r="7" spans="1:11" x14ac:dyDescent="0.3">
      <c r="A7" s="42">
        <v>44718</v>
      </c>
      <c r="B7" s="2" t="str">
        <f t="shared" si="0"/>
        <v>Monday</v>
      </c>
      <c r="C7" s="2"/>
      <c r="D7" s="3"/>
      <c r="E7" s="3"/>
      <c r="F7" s="3"/>
      <c r="G7" s="8">
        <f t="shared" si="1"/>
        <v>0</v>
      </c>
      <c r="H7" s="29" t="str">
        <f t="shared" si="2"/>
        <v/>
      </c>
      <c r="I7" s="7"/>
      <c r="J7" s="4" t="s">
        <v>34</v>
      </c>
      <c r="K7" s="1">
        <f>COUNTIF(H2:H32,"half")</f>
        <v>0</v>
      </c>
    </row>
    <row r="8" spans="1:11" x14ac:dyDescent="0.3">
      <c r="A8" s="42">
        <v>44719</v>
      </c>
      <c r="B8" s="2" t="str">
        <f t="shared" si="0"/>
        <v>Tuesday</v>
      </c>
      <c r="C8" s="2"/>
      <c r="D8" s="3"/>
      <c r="E8" s="3"/>
      <c r="F8" s="3"/>
      <c r="G8" s="8">
        <f t="shared" si="1"/>
        <v>0</v>
      </c>
      <c r="H8" s="29" t="str">
        <f t="shared" si="2"/>
        <v/>
      </c>
      <c r="I8" s="7"/>
    </row>
    <row r="9" spans="1:11" x14ac:dyDescent="0.3">
      <c r="A9" s="42">
        <v>44720</v>
      </c>
      <c r="B9" s="2" t="str">
        <f t="shared" si="0"/>
        <v>Wednesday</v>
      </c>
      <c r="C9" s="2"/>
      <c r="D9" s="3"/>
      <c r="E9" s="3"/>
      <c r="F9" s="3"/>
      <c r="G9" s="8">
        <f t="shared" si="1"/>
        <v>0</v>
      </c>
      <c r="H9" s="29" t="str">
        <f t="shared" si="2"/>
        <v/>
      </c>
      <c r="I9" s="7"/>
      <c r="J9" s="4" t="s">
        <v>35</v>
      </c>
      <c r="K9" s="1">
        <f>COUNTIF(H2:H32,"whole")</f>
        <v>0</v>
      </c>
    </row>
    <row r="10" spans="1:11" x14ac:dyDescent="0.3">
      <c r="A10" s="42">
        <v>44721</v>
      </c>
      <c r="B10" s="2" t="str">
        <f t="shared" si="0"/>
        <v>Thursday</v>
      </c>
      <c r="C10" s="2"/>
      <c r="D10" s="3"/>
      <c r="E10" s="3"/>
      <c r="F10" s="3"/>
      <c r="G10" s="8">
        <f t="shared" si="1"/>
        <v>0</v>
      </c>
      <c r="H10" s="29" t="str">
        <f t="shared" si="2"/>
        <v/>
      </c>
      <c r="I10" s="7"/>
      <c r="J10" s="7"/>
      <c r="K10" s="7"/>
    </row>
    <row r="11" spans="1:11" ht="14.5" thickBot="1" x14ac:dyDescent="0.35">
      <c r="A11" s="42">
        <v>44722</v>
      </c>
      <c r="B11" s="2" t="str">
        <f t="shared" si="0"/>
        <v>Friday</v>
      </c>
      <c r="C11" s="2"/>
      <c r="D11" s="3"/>
      <c r="E11" s="3"/>
      <c r="F11" s="3"/>
      <c r="G11" s="8">
        <f t="shared" si="1"/>
        <v>0</v>
      </c>
      <c r="H11" s="29" t="str">
        <f t="shared" si="2"/>
        <v/>
      </c>
      <c r="I11" s="7"/>
      <c r="J11" s="7"/>
      <c r="K11" s="7"/>
    </row>
    <row r="12" spans="1:11" ht="14" customHeight="1" x14ac:dyDescent="0.3">
      <c r="A12" s="42">
        <v>44723</v>
      </c>
      <c r="B12" s="2" t="str">
        <f t="shared" si="0"/>
        <v>Saturday</v>
      </c>
      <c r="C12" s="2"/>
      <c r="D12" s="3"/>
      <c r="E12" s="3"/>
      <c r="F12" s="3"/>
      <c r="G12" s="8">
        <f t="shared" si="1"/>
        <v>0</v>
      </c>
      <c r="H12" s="29" t="str">
        <f t="shared" si="2"/>
        <v/>
      </c>
      <c r="I12" s="7"/>
      <c r="J12" s="58" t="s">
        <v>36</v>
      </c>
      <c r="K12" s="59"/>
    </row>
    <row r="13" spans="1:11" ht="14" customHeight="1" x14ac:dyDescent="0.3">
      <c r="A13" s="42">
        <v>44724</v>
      </c>
      <c r="B13" s="2" t="str">
        <f t="shared" si="0"/>
        <v>Sunday</v>
      </c>
      <c r="C13" s="2"/>
      <c r="D13" s="3"/>
      <c r="E13" s="3"/>
      <c r="F13" s="3"/>
      <c r="G13" s="8">
        <f t="shared" si="1"/>
        <v>0</v>
      </c>
      <c r="H13" s="29" t="str">
        <f t="shared" si="2"/>
        <v/>
      </c>
      <c r="I13" s="7"/>
      <c r="J13" s="60"/>
      <c r="K13" s="61"/>
    </row>
    <row r="14" spans="1:11" x14ac:dyDescent="0.3">
      <c r="A14" s="42">
        <v>44725</v>
      </c>
      <c r="B14" s="2" t="str">
        <f t="shared" si="0"/>
        <v>Monday</v>
      </c>
      <c r="C14" s="2"/>
      <c r="D14" s="3"/>
      <c r="E14" s="3"/>
      <c r="F14" s="3"/>
      <c r="G14" s="8">
        <f t="shared" si="1"/>
        <v>0</v>
      </c>
      <c r="H14" s="29" t="str">
        <f t="shared" si="2"/>
        <v/>
      </c>
      <c r="I14" s="7"/>
      <c r="J14" s="60"/>
      <c r="K14" s="61"/>
    </row>
    <row r="15" spans="1:11" x14ac:dyDescent="0.3">
      <c r="A15" s="42">
        <v>44726</v>
      </c>
      <c r="B15" s="2" t="str">
        <f t="shared" si="0"/>
        <v>Tuesday</v>
      </c>
      <c r="C15" s="2"/>
      <c r="D15" s="3"/>
      <c r="E15" s="3"/>
      <c r="F15" s="3"/>
      <c r="G15" s="8">
        <f t="shared" si="1"/>
        <v>0</v>
      </c>
      <c r="H15" s="29" t="str">
        <f t="shared" si="2"/>
        <v/>
      </c>
      <c r="I15" s="7"/>
      <c r="J15" s="44"/>
      <c r="K15" s="45"/>
    </row>
    <row r="16" spans="1:11" x14ac:dyDescent="0.3">
      <c r="A16" s="42">
        <v>44727</v>
      </c>
      <c r="B16" s="2" t="str">
        <f t="shared" si="0"/>
        <v>Wednesday</v>
      </c>
      <c r="C16" s="2"/>
      <c r="D16" s="3"/>
      <c r="E16" s="3"/>
      <c r="F16" s="3"/>
      <c r="G16" s="8">
        <f t="shared" si="1"/>
        <v>0</v>
      </c>
      <c r="H16" s="29" t="str">
        <f t="shared" si="2"/>
        <v/>
      </c>
      <c r="I16" s="7"/>
      <c r="J16" s="54" t="s">
        <v>37</v>
      </c>
      <c r="K16" s="55"/>
    </row>
    <row r="17" spans="1:11" ht="14" customHeight="1" x14ac:dyDescent="0.3">
      <c r="A17" s="42">
        <v>44728</v>
      </c>
      <c r="B17" s="2" t="str">
        <f t="shared" si="0"/>
        <v>Thursday</v>
      </c>
      <c r="C17" s="2"/>
      <c r="D17" s="3"/>
      <c r="E17" s="3"/>
      <c r="F17" s="3"/>
      <c r="G17" s="8">
        <f t="shared" si="1"/>
        <v>0</v>
      </c>
      <c r="H17" s="29" t="str">
        <f t="shared" si="2"/>
        <v/>
      </c>
      <c r="I17" s="7"/>
      <c r="J17" s="54"/>
      <c r="K17" s="55"/>
    </row>
    <row r="18" spans="1:11" x14ac:dyDescent="0.3">
      <c r="A18" s="42">
        <v>44729</v>
      </c>
      <c r="B18" s="2" t="str">
        <f t="shared" si="0"/>
        <v>Friday</v>
      </c>
      <c r="C18" s="2"/>
      <c r="D18" s="3"/>
      <c r="E18" s="3"/>
      <c r="F18" s="3"/>
      <c r="G18" s="8">
        <f t="shared" si="1"/>
        <v>0</v>
      </c>
      <c r="H18" s="29" t="str">
        <f t="shared" si="2"/>
        <v/>
      </c>
      <c r="I18" s="7"/>
      <c r="J18" s="54"/>
      <c r="K18" s="55"/>
    </row>
    <row r="19" spans="1:11" x14ac:dyDescent="0.3">
      <c r="A19" s="42">
        <v>44730</v>
      </c>
      <c r="B19" s="2" t="str">
        <f t="shared" si="0"/>
        <v>Saturday</v>
      </c>
      <c r="C19" s="2"/>
      <c r="D19" s="3"/>
      <c r="E19" s="3"/>
      <c r="F19" s="3"/>
      <c r="G19" s="8">
        <f t="shared" si="1"/>
        <v>0</v>
      </c>
      <c r="H19" s="29" t="str">
        <f t="shared" si="2"/>
        <v/>
      </c>
      <c r="I19" s="7"/>
      <c r="J19" s="54"/>
      <c r="K19" s="55"/>
    </row>
    <row r="20" spans="1:11" x14ac:dyDescent="0.3">
      <c r="A20" s="42">
        <v>44731</v>
      </c>
      <c r="B20" s="2" t="str">
        <f t="shared" si="0"/>
        <v>Sunday</v>
      </c>
      <c r="C20" s="2"/>
      <c r="D20" s="3"/>
      <c r="E20" s="3"/>
      <c r="F20" s="3"/>
      <c r="G20" s="8">
        <f t="shared" si="1"/>
        <v>0</v>
      </c>
      <c r="H20" s="29" t="str">
        <f t="shared" si="2"/>
        <v/>
      </c>
      <c r="I20" s="7"/>
      <c r="J20" s="54" t="s">
        <v>38</v>
      </c>
      <c r="K20" s="55"/>
    </row>
    <row r="21" spans="1:11" x14ac:dyDescent="0.3">
      <c r="A21" s="42">
        <v>44732</v>
      </c>
      <c r="B21" s="2" t="str">
        <f t="shared" si="0"/>
        <v>Monday</v>
      </c>
      <c r="C21" s="2"/>
      <c r="D21" s="3"/>
      <c r="E21" s="3"/>
      <c r="F21" s="3"/>
      <c r="G21" s="8">
        <f t="shared" si="1"/>
        <v>0</v>
      </c>
      <c r="H21" s="29" t="str">
        <f t="shared" si="2"/>
        <v/>
      </c>
      <c r="I21" s="7"/>
      <c r="J21" s="54"/>
      <c r="K21" s="55"/>
    </row>
    <row r="22" spans="1:11" x14ac:dyDescent="0.3">
      <c r="A22" s="42">
        <v>44733</v>
      </c>
      <c r="B22" s="2" t="str">
        <f t="shared" si="0"/>
        <v>Tuesday</v>
      </c>
      <c r="C22" s="2"/>
      <c r="D22" s="3"/>
      <c r="E22" s="3"/>
      <c r="F22" s="3"/>
      <c r="G22" s="8">
        <f t="shared" si="1"/>
        <v>0</v>
      </c>
      <c r="H22" s="29" t="str">
        <f t="shared" si="2"/>
        <v/>
      </c>
      <c r="I22" s="7"/>
      <c r="J22" s="54"/>
      <c r="K22" s="55"/>
    </row>
    <row r="23" spans="1:11" ht="14.5" thickBot="1" x14ac:dyDescent="0.35">
      <c r="A23" s="42">
        <v>44734</v>
      </c>
      <c r="B23" s="2" t="str">
        <f t="shared" si="0"/>
        <v>Wednesday</v>
      </c>
      <c r="C23" s="2"/>
      <c r="D23" s="3"/>
      <c r="E23" s="3"/>
      <c r="F23" s="3"/>
      <c r="G23" s="8">
        <f t="shared" si="1"/>
        <v>0</v>
      </c>
      <c r="H23" s="29" t="str">
        <f t="shared" si="2"/>
        <v/>
      </c>
      <c r="I23" s="7"/>
      <c r="J23" s="56"/>
      <c r="K23" s="57"/>
    </row>
    <row r="24" spans="1:11" x14ac:dyDescent="0.3">
      <c r="A24" s="42">
        <v>44735</v>
      </c>
      <c r="B24" s="2" t="str">
        <f t="shared" si="0"/>
        <v>Thursday</v>
      </c>
      <c r="C24" s="2"/>
      <c r="D24" s="3"/>
      <c r="E24" s="3"/>
      <c r="F24" s="3"/>
      <c r="G24" s="8">
        <f>E24-F24-D24</f>
        <v>0</v>
      </c>
      <c r="H24" s="29" t="str">
        <f t="shared" si="2"/>
        <v/>
      </c>
      <c r="I24" s="7"/>
      <c r="J24" s="7"/>
      <c r="K24" s="7"/>
    </row>
    <row r="25" spans="1:11" x14ac:dyDescent="0.3">
      <c r="A25" s="42">
        <v>44736</v>
      </c>
      <c r="B25" s="2" t="str">
        <f t="shared" si="0"/>
        <v>Friday</v>
      </c>
      <c r="C25" s="2"/>
      <c r="D25" s="3"/>
      <c r="E25" s="3"/>
      <c r="F25" s="3"/>
      <c r="G25" s="8">
        <f t="shared" ref="G25:G31" si="3">E25-F25-D25</f>
        <v>0</v>
      </c>
      <c r="H25" s="29" t="str">
        <f t="shared" si="2"/>
        <v/>
      </c>
      <c r="I25" s="7"/>
      <c r="J25" s="7"/>
      <c r="K25" s="7"/>
    </row>
    <row r="26" spans="1:11" x14ac:dyDescent="0.3">
      <c r="A26" s="42">
        <v>44737</v>
      </c>
      <c r="B26" s="2" t="str">
        <f t="shared" si="0"/>
        <v>Saturday</v>
      </c>
      <c r="C26" s="2"/>
      <c r="D26" s="3"/>
      <c r="E26" s="3"/>
      <c r="F26" s="3"/>
      <c r="G26" s="8">
        <f t="shared" si="3"/>
        <v>0</v>
      </c>
      <c r="H26" s="29" t="str">
        <f t="shared" si="2"/>
        <v/>
      </c>
      <c r="I26" s="7"/>
      <c r="J26" s="7"/>
      <c r="K26" s="7"/>
    </row>
    <row r="27" spans="1:11" x14ac:dyDescent="0.3">
      <c r="A27" s="42">
        <v>44738</v>
      </c>
      <c r="B27" s="2" t="str">
        <f t="shared" si="0"/>
        <v>Sunday</v>
      </c>
      <c r="C27" s="2"/>
      <c r="D27" s="3"/>
      <c r="E27" s="3"/>
      <c r="F27" s="3"/>
      <c r="G27" s="8">
        <f t="shared" si="3"/>
        <v>0</v>
      </c>
      <c r="H27" s="29" t="str">
        <f t="shared" si="2"/>
        <v/>
      </c>
      <c r="I27" s="7"/>
      <c r="J27" s="7"/>
      <c r="K27" s="7"/>
    </row>
    <row r="28" spans="1:11" x14ac:dyDescent="0.3">
      <c r="A28" s="42">
        <v>44739</v>
      </c>
      <c r="B28" s="2" t="str">
        <f t="shared" si="0"/>
        <v>Monday</v>
      </c>
      <c r="C28" s="2"/>
      <c r="D28" s="3"/>
      <c r="E28" s="3"/>
      <c r="F28" s="3"/>
      <c r="G28" s="8">
        <f t="shared" si="3"/>
        <v>0</v>
      </c>
      <c r="H28" s="29" t="str">
        <f t="shared" si="2"/>
        <v/>
      </c>
      <c r="I28" s="7"/>
      <c r="J28" s="7"/>
      <c r="K28" s="7"/>
    </row>
    <row r="29" spans="1:11" x14ac:dyDescent="0.3">
      <c r="A29" s="42">
        <v>44740</v>
      </c>
      <c r="B29" s="2" t="str">
        <f t="shared" si="0"/>
        <v>Tuesday</v>
      </c>
      <c r="C29" s="2"/>
      <c r="D29" s="3"/>
      <c r="E29" s="3"/>
      <c r="F29" s="3"/>
      <c r="G29" s="8">
        <f t="shared" si="3"/>
        <v>0</v>
      </c>
      <c r="H29" s="29" t="str">
        <f t="shared" si="2"/>
        <v/>
      </c>
      <c r="I29" s="7"/>
      <c r="J29" s="7"/>
      <c r="K29" s="7"/>
    </row>
    <row r="30" spans="1:11" x14ac:dyDescent="0.3">
      <c r="A30" s="42">
        <v>44741</v>
      </c>
      <c r="B30" s="2" t="str">
        <f t="shared" si="0"/>
        <v>Wednesday</v>
      </c>
      <c r="C30" s="2"/>
      <c r="D30" s="3"/>
      <c r="E30" s="3"/>
      <c r="F30" s="3"/>
      <c r="G30" s="8">
        <f t="shared" si="3"/>
        <v>0</v>
      </c>
      <c r="H30" s="29" t="str">
        <f t="shared" si="2"/>
        <v/>
      </c>
      <c r="I30" s="7"/>
      <c r="J30" s="7"/>
      <c r="K30" s="7"/>
    </row>
    <row r="31" spans="1:11" x14ac:dyDescent="0.3">
      <c r="A31" s="42">
        <v>44742</v>
      </c>
      <c r="B31" s="2" t="str">
        <f t="shared" si="0"/>
        <v>Thursday</v>
      </c>
      <c r="C31" s="2"/>
      <c r="D31" s="3"/>
      <c r="E31" s="3"/>
      <c r="F31" s="3"/>
      <c r="G31" s="8">
        <f t="shared" si="3"/>
        <v>0</v>
      </c>
      <c r="H31" s="29" t="str">
        <f t="shared" si="2"/>
        <v/>
      </c>
      <c r="I31" s="7"/>
      <c r="J31" s="7"/>
      <c r="K31" s="7"/>
    </row>
    <row r="32" spans="1:11" x14ac:dyDescent="0.3">
      <c r="A32" s="7"/>
      <c r="B32" s="7"/>
      <c r="C32" s="7"/>
      <c r="D32" s="7"/>
      <c r="E32" s="7"/>
      <c r="F32" s="7"/>
      <c r="G32" s="7"/>
      <c r="H32" s="7"/>
      <c r="I32" s="7"/>
      <c r="J32" s="7"/>
      <c r="K32" s="7"/>
    </row>
    <row r="33" spans="1:11" ht="14.5" thickBot="1" x14ac:dyDescent="0.35">
      <c r="A33" s="23" t="s">
        <v>21</v>
      </c>
      <c r="B33" s="23"/>
      <c r="C33" s="23"/>
      <c r="D33" s="23"/>
      <c r="E33" s="23"/>
      <c r="F33" s="24">
        <f>SUM(F2:F31)</f>
        <v>0</v>
      </c>
      <c r="G33" s="24">
        <f>SUM(G2:G31)</f>
        <v>0</v>
      </c>
      <c r="H33" s="24"/>
      <c r="I33" s="7"/>
      <c r="J33" s="7"/>
      <c r="K33" s="7"/>
    </row>
    <row r="34" spans="1:11" ht="14.5" thickTop="1" x14ac:dyDescent="0.3">
      <c r="A34" s="7"/>
      <c r="B34" s="7"/>
      <c r="C34" s="7"/>
      <c r="D34" s="7"/>
      <c r="E34" s="7"/>
      <c r="F34" s="7"/>
      <c r="G34" s="7"/>
      <c r="H34" s="7"/>
      <c r="I34" s="7"/>
      <c r="J34" s="7"/>
      <c r="K34" s="7"/>
    </row>
    <row r="35" spans="1:11" x14ac:dyDescent="0.3">
      <c r="A35" s="7"/>
      <c r="B35" s="7"/>
      <c r="C35" s="7"/>
      <c r="D35" s="7"/>
      <c r="E35" s="7"/>
      <c r="F35" s="7"/>
      <c r="G35" s="7"/>
      <c r="H35" s="7"/>
      <c r="I35" s="7"/>
      <c r="J35" s="34"/>
      <c r="K35" s="7"/>
    </row>
    <row r="36" spans="1:11" x14ac:dyDescent="0.3">
      <c r="A36" s="7"/>
      <c r="B36" s="7"/>
      <c r="C36" s="7"/>
      <c r="D36" s="7"/>
      <c r="E36" s="7"/>
      <c r="F36" s="7"/>
      <c r="G36" s="7"/>
      <c r="H36" s="7"/>
      <c r="I36" s="7"/>
      <c r="J36" s="7"/>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sheetData>
  <sheetProtection algorithmName="SHA-512" hashValue="vl+R7osoObqRV8aJqZpwDVll1PQgFSGleUaFHeqzdfzEW97PmjvIrIR0XpOG1OxxdjYfokPUpKvF3SNXNvbu5Q==" saltValue="/Gx3TKITbrrR641x5Fc7Nw==" spinCount="100000" sheet="1"/>
  <protectedRanges>
    <protectedRange sqref="D31:F31" name="Bereich1_1"/>
    <protectedRange sqref="D24:F30" name="Bereich1_1_1"/>
    <protectedRange sqref="C2:F2 D3:F23 C3:C31" name="Bereich1_1_1_1"/>
  </protectedRanges>
  <mergeCells count="3">
    <mergeCell ref="J12:K14"/>
    <mergeCell ref="J16:K19"/>
    <mergeCell ref="J20:K23"/>
  </mergeCells>
  <conditionalFormatting sqref="B2:B31">
    <cfRule type="cellIs" dxfId="34" priority="4" operator="equal">
      <formula>"Saturday"</formula>
    </cfRule>
    <cfRule type="cellIs" dxfId="33" priority="5" operator="equal">
      <formula>"Sunday"</formula>
    </cfRule>
  </conditionalFormatting>
  <conditionalFormatting sqref="C2:C31">
    <cfRule type="containsText" dxfId="32" priority="1" operator="containsText" text="Urlaub">
      <formula>NOT(ISERROR(SEARCH("Urlaub",C2)))</formula>
    </cfRule>
    <cfRule type="containsText" dxfId="31" priority="2" operator="containsText" text="Feiertag">
      <formula>NOT(ISERROR(SEARCH("Feiertag",C2)))</formula>
    </cfRule>
    <cfRule type="containsText" dxfId="30" priority="3" operator="containsText" text="Krank">
      <formula>NOT(ISERROR(SEARCH("Krank",C2)))</formula>
    </cfRule>
  </conditionalFormatting>
  <dataValidations disablePrompts="1" count="1">
    <dataValidation type="list" showInputMessage="1" showErrorMessage="1" promptTitle="Bitte auswählen" sqref="C2:C31">
      <formula1>"Work Day,Vacation Day,Holiday,Sick Day,Free,-"</formula1>
    </dataValidation>
  </dataValidations>
  <pageMargins left="0.7" right="0.7" top="0.75" bottom="0.75" header="0.3" footer="0.3"/>
  <pageSetup paperSize="9" scale="80" orientation="landscape" r:id="rId1"/>
  <headerFooter>
    <oddHeader>&amp;C&amp;"-,Fett"&amp;14June 2022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42"/>
  <sheetViews>
    <sheetView view="pageLayout" zoomScaleNormal="60" workbookViewId="0">
      <selection activeCell="D3" sqref="D3"/>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44743</v>
      </c>
      <c r="B2" s="2" t="str">
        <f>TEXT(A2,"[$-409]TTTT")</f>
        <v>Friday</v>
      </c>
      <c r="C2" s="2"/>
      <c r="D2" s="3"/>
      <c r="E2" s="3"/>
      <c r="F2" s="3"/>
      <c r="G2" s="8">
        <f>E2-F2-D2</f>
        <v>0</v>
      </c>
      <c r="H2" s="29" t="str">
        <f>IF(AND(G2&gt;TIME(0,0,0),G2&lt;=TIME(4,0,0)),"half",IF(G2&gt;TIME(4,0,0),"whole",""))</f>
        <v/>
      </c>
      <c r="I2" s="7"/>
      <c r="J2" s="7"/>
      <c r="K2" s="7"/>
    </row>
    <row r="3" spans="1:11" x14ac:dyDescent="0.3">
      <c r="A3" s="42">
        <v>44744</v>
      </c>
      <c r="B3" s="2" t="str">
        <f t="shared" ref="B3:B32" si="0">TEXT(A3,"[$-409]TTTT")</f>
        <v>Saturday</v>
      </c>
      <c r="C3" s="2"/>
      <c r="D3" s="3"/>
      <c r="E3" s="3"/>
      <c r="F3" s="3"/>
      <c r="G3" s="8">
        <f t="shared" ref="G3:G23" si="1">E3-F3-D3</f>
        <v>0</v>
      </c>
      <c r="H3" s="29" t="str">
        <f t="shared" ref="H3:H32" si="2">IF(AND(G3&gt;TIME(0,0,0),G3&lt;=TIME(4,0,0)),"half",IF(G3&gt;TIME(4,0,0),"whole",""))</f>
        <v/>
      </c>
      <c r="I3" s="7"/>
      <c r="J3" s="4" t="s">
        <v>12</v>
      </c>
      <c r="K3" s="5">
        <f>COUNTIF($C2:$C32,"*Krank*")</f>
        <v>0</v>
      </c>
    </row>
    <row r="4" spans="1:11" x14ac:dyDescent="0.3">
      <c r="A4" s="42">
        <v>44745</v>
      </c>
      <c r="B4" s="2" t="str">
        <f t="shared" si="0"/>
        <v>Sunday</v>
      </c>
      <c r="C4" s="2"/>
      <c r="D4" s="3"/>
      <c r="E4" s="3"/>
      <c r="F4" s="3"/>
      <c r="G4" s="8">
        <f t="shared" si="1"/>
        <v>0</v>
      </c>
      <c r="H4" s="29" t="str">
        <f t="shared" si="2"/>
        <v/>
      </c>
      <c r="I4" s="7"/>
      <c r="J4" s="6"/>
      <c r="K4" s="7"/>
    </row>
    <row r="5" spans="1:11" x14ac:dyDescent="0.3">
      <c r="A5" s="42">
        <v>44746</v>
      </c>
      <c r="B5" s="2" t="str">
        <f t="shared" si="0"/>
        <v>Monday</v>
      </c>
      <c r="C5" s="2"/>
      <c r="D5" s="3"/>
      <c r="E5" s="3"/>
      <c r="F5" s="3"/>
      <c r="G5" s="8">
        <f t="shared" si="1"/>
        <v>0</v>
      </c>
      <c r="H5" s="29" t="str">
        <f t="shared" si="2"/>
        <v/>
      </c>
      <c r="I5" s="7"/>
      <c r="J5" s="4" t="s">
        <v>13</v>
      </c>
      <c r="K5" s="5">
        <f>COUNTIF($C2:$C31,"Urlaub")</f>
        <v>0</v>
      </c>
    </row>
    <row r="6" spans="1:11" x14ac:dyDescent="0.3">
      <c r="A6" s="42">
        <v>44747</v>
      </c>
      <c r="B6" s="2" t="str">
        <f t="shared" si="0"/>
        <v>Tuesday</v>
      </c>
      <c r="C6" s="2"/>
      <c r="D6" s="3"/>
      <c r="E6" s="3"/>
      <c r="F6" s="3"/>
      <c r="G6" s="8">
        <f t="shared" si="1"/>
        <v>0</v>
      </c>
      <c r="H6" s="29" t="str">
        <f t="shared" si="2"/>
        <v/>
      </c>
      <c r="I6" s="7"/>
      <c r="J6" s="6"/>
      <c r="K6" s="7"/>
    </row>
    <row r="7" spans="1:11" x14ac:dyDescent="0.3">
      <c r="A7" s="42">
        <v>44748</v>
      </c>
      <c r="B7" s="2" t="str">
        <f t="shared" si="0"/>
        <v>Wednesday</v>
      </c>
      <c r="C7" s="2"/>
      <c r="D7" s="3"/>
      <c r="E7" s="3"/>
      <c r="F7" s="3"/>
      <c r="G7" s="8">
        <f t="shared" si="1"/>
        <v>0</v>
      </c>
      <c r="H7" s="29" t="str">
        <f t="shared" si="2"/>
        <v/>
      </c>
      <c r="I7" s="7"/>
      <c r="J7" s="4" t="s">
        <v>34</v>
      </c>
      <c r="K7" s="1">
        <f>COUNTIF(H2:H32,"half")</f>
        <v>0</v>
      </c>
    </row>
    <row r="8" spans="1:11" x14ac:dyDescent="0.3">
      <c r="A8" s="42">
        <v>44749</v>
      </c>
      <c r="B8" s="2" t="str">
        <f t="shared" si="0"/>
        <v>Thursday</v>
      </c>
      <c r="C8" s="2"/>
      <c r="D8" s="3"/>
      <c r="E8" s="3"/>
      <c r="F8" s="3"/>
      <c r="G8" s="8">
        <f t="shared" si="1"/>
        <v>0</v>
      </c>
      <c r="H8" s="29" t="str">
        <f t="shared" si="2"/>
        <v/>
      </c>
      <c r="I8" s="7"/>
    </row>
    <row r="9" spans="1:11" x14ac:dyDescent="0.3">
      <c r="A9" s="42">
        <v>44750</v>
      </c>
      <c r="B9" s="2" t="str">
        <f t="shared" si="0"/>
        <v>Friday</v>
      </c>
      <c r="C9" s="2"/>
      <c r="D9" s="3"/>
      <c r="E9" s="3"/>
      <c r="F9" s="3"/>
      <c r="G9" s="8">
        <f t="shared" si="1"/>
        <v>0</v>
      </c>
      <c r="H9" s="29" t="str">
        <f t="shared" si="2"/>
        <v/>
      </c>
      <c r="I9" s="7"/>
      <c r="J9" s="4" t="s">
        <v>35</v>
      </c>
      <c r="K9" s="1">
        <f>COUNTIF(H2:H32,"whole")</f>
        <v>0</v>
      </c>
    </row>
    <row r="10" spans="1:11" x14ac:dyDescent="0.3">
      <c r="A10" s="42">
        <v>44751</v>
      </c>
      <c r="B10" s="2" t="str">
        <f t="shared" si="0"/>
        <v>Saturday</v>
      </c>
      <c r="C10" s="2"/>
      <c r="D10" s="3"/>
      <c r="E10" s="3"/>
      <c r="F10" s="3"/>
      <c r="G10" s="8">
        <f t="shared" si="1"/>
        <v>0</v>
      </c>
      <c r="H10" s="29" t="str">
        <f t="shared" si="2"/>
        <v/>
      </c>
      <c r="I10" s="7"/>
      <c r="J10" s="7"/>
      <c r="K10" s="7"/>
    </row>
    <row r="11" spans="1:11" ht="14.5" thickBot="1" x14ac:dyDescent="0.35">
      <c r="A11" s="42">
        <v>44752</v>
      </c>
      <c r="B11" s="2" t="str">
        <f t="shared" si="0"/>
        <v>Sunday</v>
      </c>
      <c r="C11" s="2"/>
      <c r="D11" s="3"/>
      <c r="E11" s="3"/>
      <c r="F11" s="3"/>
      <c r="G11" s="8">
        <f t="shared" si="1"/>
        <v>0</v>
      </c>
      <c r="H11" s="29" t="str">
        <f t="shared" si="2"/>
        <v/>
      </c>
      <c r="I11" s="7"/>
      <c r="J11" s="7"/>
      <c r="K11" s="7"/>
    </row>
    <row r="12" spans="1:11" ht="14" customHeight="1" x14ac:dyDescent="0.3">
      <c r="A12" s="42">
        <v>44753</v>
      </c>
      <c r="B12" s="2" t="str">
        <f t="shared" si="0"/>
        <v>Monday</v>
      </c>
      <c r="C12" s="2"/>
      <c r="D12" s="3"/>
      <c r="E12" s="3"/>
      <c r="F12" s="3"/>
      <c r="G12" s="8">
        <f t="shared" si="1"/>
        <v>0</v>
      </c>
      <c r="H12" s="29" t="str">
        <f t="shared" si="2"/>
        <v/>
      </c>
      <c r="I12" s="7"/>
      <c r="J12" s="58" t="s">
        <v>36</v>
      </c>
      <c r="K12" s="59"/>
    </row>
    <row r="13" spans="1:11" ht="14" customHeight="1" x14ac:dyDescent="0.3">
      <c r="A13" s="42">
        <v>44754</v>
      </c>
      <c r="B13" s="2" t="str">
        <f t="shared" si="0"/>
        <v>Tuesday</v>
      </c>
      <c r="C13" s="2"/>
      <c r="D13" s="3"/>
      <c r="E13" s="3"/>
      <c r="F13" s="3"/>
      <c r="G13" s="8">
        <f t="shared" si="1"/>
        <v>0</v>
      </c>
      <c r="H13" s="29" t="str">
        <f t="shared" si="2"/>
        <v/>
      </c>
      <c r="I13" s="7"/>
      <c r="J13" s="60"/>
      <c r="K13" s="61"/>
    </row>
    <row r="14" spans="1:11" x14ac:dyDescent="0.3">
      <c r="A14" s="42">
        <v>44755</v>
      </c>
      <c r="B14" s="2" t="str">
        <f t="shared" si="0"/>
        <v>Wednesday</v>
      </c>
      <c r="C14" s="2"/>
      <c r="D14" s="3"/>
      <c r="E14" s="3"/>
      <c r="F14" s="3"/>
      <c r="G14" s="8">
        <f t="shared" si="1"/>
        <v>0</v>
      </c>
      <c r="H14" s="29" t="str">
        <f t="shared" si="2"/>
        <v/>
      </c>
      <c r="I14" s="7"/>
      <c r="J14" s="60"/>
      <c r="K14" s="61"/>
    </row>
    <row r="15" spans="1:11" x14ac:dyDescent="0.3">
      <c r="A15" s="42">
        <v>44756</v>
      </c>
      <c r="B15" s="2" t="str">
        <f t="shared" si="0"/>
        <v>Thursday</v>
      </c>
      <c r="C15" s="2"/>
      <c r="D15" s="3"/>
      <c r="E15" s="3"/>
      <c r="F15" s="3"/>
      <c r="G15" s="8">
        <f t="shared" si="1"/>
        <v>0</v>
      </c>
      <c r="H15" s="29" t="str">
        <f t="shared" si="2"/>
        <v/>
      </c>
      <c r="I15" s="7"/>
      <c r="J15" s="44"/>
      <c r="K15" s="45"/>
    </row>
    <row r="16" spans="1:11" x14ac:dyDescent="0.3">
      <c r="A16" s="42">
        <v>44757</v>
      </c>
      <c r="B16" s="2" t="str">
        <f t="shared" si="0"/>
        <v>Friday</v>
      </c>
      <c r="C16" s="2"/>
      <c r="D16" s="3"/>
      <c r="E16" s="3"/>
      <c r="F16" s="3"/>
      <c r="G16" s="8">
        <f t="shared" si="1"/>
        <v>0</v>
      </c>
      <c r="H16" s="29" t="str">
        <f t="shared" si="2"/>
        <v/>
      </c>
      <c r="I16" s="7"/>
      <c r="J16" s="54" t="s">
        <v>37</v>
      </c>
      <c r="K16" s="55"/>
    </row>
    <row r="17" spans="1:11" ht="14" customHeight="1" x14ac:dyDescent="0.3">
      <c r="A17" s="42">
        <v>44758</v>
      </c>
      <c r="B17" s="2" t="str">
        <f t="shared" si="0"/>
        <v>Saturday</v>
      </c>
      <c r="C17" s="2"/>
      <c r="D17" s="3"/>
      <c r="E17" s="3"/>
      <c r="F17" s="3"/>
      <c r="G17" s="8">
        <f t="shared" si="1"/>
        <v>0</v>
      </c>
      <c r="H17" s="29" t="str">
        <f t="shared" si="2"/>
        <v/>
      </c>
      <c r="I17" s="7"/>
      <c r="J17" s="54"/>
      <c r="K17" s="55"/>
    </row>
    <row r="18" spans="1:11" x14ac:dyDescent="0.3">
      <c r="A18" s="42">
        <v>44759</v>
      </c>
      <c r="B18" s="2" t="str">
        <f t="shared" si="0"/>
        <v>Sunday</v>
      </c>
      <c r="C18" s="2"/>
      <c r="D18" s="3"/>
      <c r="E18" s="3"/>
      <c r="F18" s="3"/>
      <c r="G18" s="8">
        <f t="shared" si="1"/>
        <v>0</v>
      </c>
      <c r="H18" s="29" t="str">
        <f t="shared" si="2"/>
        <v/>
      </c>
      <c r="I18" s="7"/>
      <c r="J18" s="54"/>
      <c r="K18" s="55"/>
    </row>
    <row r="19" spans="1:11" x14ac:dyDescent="0.3">
      <c r="A19" s="42">
        <v>44760</v>
      </c>
      <c r="B19" s="2" t="str">
        <f t="shared" si="0"/>
        <v>Monday</v>
      </c>
      <c r="C19" s="2"/>
      <c r="D19" s="3"/>
      <c r="E19" s="3"/>
      <c r="F19" s="3"/>
      <c r="G19" s="8">
        <f t="shared" si="1"/>
        <v>0</v>
      </c>
      <c r="H19" s="29" t="str">
        <f t="shared" si="2"/>
        <v/>
      </c>
      <c r="I19" s="7"/>
      <c r="J19" s="54"/>
      <c r="K19" s="55"/>
    </row>
    <row r="20" spans="1:11" x14ac:dyDescent="0.3">
      <c r="A20" s="42">
        <v>44761</v>
      </c>
      <c r="B20" s="2" t="str">
        <f t="shared" si="0"/>
        <v>Tuesday</v>
      </c>
      <c r="C20" s="2"/>
      <c r="D20" s="3"/>
      <c r="E20" s="3"/>
      <c r="F20" s="3"/>
      <c r="G20" s="8">
        <f t="shared" si="1"/>
        <v>0</v>
      </c>
      <c r="H20" s="29" t="str">
        <f t="shared" si="2"/>
        <v/>
      </c>
      <c r="I20" s="7"/>
      <c r="J20" s="54" t="s">
        <v>38</v>
      </c>
      <c r="K20" s="55"/>
    </row>
    <row r="21" spans="1:11" x14ac:dyDescent="0.3">
      <c r="A21" s="42">
        <v>44762</v>
      </c>
      <c r="B21" s="2" t="str">
        <f t="shared" si="0"/>
        <v>Wednesday</v>
      </c>
      <c r="C21" s="2"/>
      <c r="D21" s="3"/>
      <c r="E21" s="3"/>
      <c r="F21" s="3"/>
      <c r="G21" s="8">
        <f t="shared" si="1"/>
        <v>0</v>
      </c>
      <c r="H21" s="29" t="str">
        <f t="shared" si="2"/>
        <v/>
      </c>
      <c r="I21" s="7"/>
      <c r="J21" s="54"/>
      <c r="K21" s="55"/>
    </row>
    <row r="22" spans="1:11" x14ac:dyDescent="0.3">
      <c r="A22" s="42">
        <v>44763</v>
      </c>
      <c r="B22" s="2" t="str">
        <f t="shared" si="0"/>
        <v>Thursday</v>
      </c>
      <c r="C22" s="2"/>
      <c r="D22" s="3"/>
      <c r="E22" s="3"/>
      <c r="F22" s="3"/>
      <c r="G22" s="8">
        <f t="shared" si="1"/>
        <v>0</v>
      </c>
      <c r="H22" s="29" t="str">
        <f t="shared" si="2"/>
        <v/>
      </c>
      <c r="I22" s="7"/>
      <c r="J22" s="54"/>
      <c r="K22" s="55"/>
    </row>
    <row r="23" spans="1:11" ht="14.5" thickBot="1" x14ac:dyDescent="0.35">
      <c r="A23" s="42">
        <v>44764</v>
      </c>
      <c r="B23" s="2" t="str">
        <f t="shared" si="0"/>
        <v>Friday</v>
      </c>
      <c r="C23" s="2"/>
      <c r="D23" s="3"/>
      <c r="E23" s="3"/>
      <c r="F23" s="3"/>
      <c r="G23" s="8">
        <f t="shared" si="1"/>
        <v>0</v>
      </c>
      <c r="H23" s="29" t="str">
        <f t="shared" si="2"/>
        <v/>
      </c>
      <c r="I23" s="7"/>
      <c r="J23" s="56"/>
      <c r="K23" s="57"/>
    </row>
    <row r="24" spans="1:11" x14ac:dyDescent="0.3">
      <c r="A24" s="42">
        <v>44765</v>
      </c>
      <c r="B24" s="2" t="str">
        <f t="shared" si="0"/>
        <v>Saturday</v>
      </c>
      <c r="C24" s="2"/>
      <c r="D24" s="3"/>
      <c r="E24" s="3"/>
      <c r="F24" s="3"/>
      <c r="G24" s="8">
        <f>E24-F24-D24</f>
        <v>0</v>
      </c>
      <c r="H24" s="29" t="str">
        <f t="shared" si="2"/>
        <v/>
      </c>
      <c r="I24" s="7"/>
      <c r="J24" s="7"/>
      <c r="K24" s="7"/>
    </row>
    <row r="25" spans="1:11" x14ac:dyDescent="0.3">
      <c r="A25" s="42">
        <v>44766</v>
      </c>
      <c r="B25" s="2" t="str">
        <f t="shared" si="0"/>
        <v>Sunday</v>
      </c>
      <c r="C25" s="2"/>
      <c r="D25" s="3"/>
      <c r="E25" s="3"/>
      <c r="F25" s="3"/>
      <c r="G25" s="8">
        <f t="shared" ref="G25:G32" si="3">E25-F25-D25</f>
        <v>0</v>
      </c>
      <c r="H25" s="29" t="str">
        <f t="shared" si="2"/>
        <v/>
      </c>
      <c r="I25" s="7"/>
      <c r="J25" s="7"/>
      <c r="K25" s="7"/>
    </row>
    <row r="26" spans="1:11" x14ac:dyDescent="0.3">
      <c r="A26" s="42">
        <v>44767</v>
      </c>
      <c r="B26" s="2" t="str">
        <f t="shared" si="0"/>
        <v>Monday</v>
      </c>
      <c r="C26" s="2"/>
      <c r="D26" s="3"/>
      <c r="E26" s="3"/>
      <c r="F26" s="3"/>
      <c r="G26" s="8">
        <f t="shared" si="3"/>
        <v>0</v>
      </c>
      <c r="H26" s="29" t="str">
        <f t="shared" si="2"/>
        <v/>
      </c>
      <c r="I26" s="7"/>
      <c r="J26" s="7"/>
      <c r="K26" s="7"/>
    </row>
    <row r="27" spans="1:11" x14ac:dyDescent="0.3">
      <c r="A27" s="42">
        <v>44768</v>
      </c>
      <c r="B27" s="2" t="str">
        <f t="shared" si="0"/>
        <v>Tuesday</v>
      </c>
      <c r="C27" s="2"/>
      <c r="D27" s="3"/>
      <c r="E27" s="3"/>
      <c r="F27" s="3"/>
      <c r="G27" s="8">
        <f t="shared" si="3"/>
        <v>0</v>
      </c>
      <c r="H27" s="29" t="str">
        <f t="shared" si="2"/>
        <v/>
      </c>
      <c r="I27" s="7"/>
      <c r="J27" s="7"/>
      <c r="K27" s="7"/>
    </row>
    <row r="28" spans="1:11" x14ac:dyDescent="0.3">
      <c r="A28" s="42">
        <v>44769</v>
      </c>
      <c r="B28" s="2" t="str">
        <f t="shared" si="0"/>
        <v>Wednesday</v>
      </c>
      <c r="C28" s="2"/>
      <c r="D28" s="3"/>
      <c r="E28" s="3"/>
      <c r="F28" s="3"/>
      <c r="G28" s="8">
        <f t="shared" si="3"/>
        <v>0</v>
      </c>
      <c r="H28" s="29" t="str">
        <f t="shared" si="2"/>
        <v/>
      </c>
      <c r="I28" s="7"/>
      <c r="J28" s="7"/>
      <c r="K28" s="7"/>
    </row>
    <row r="29" spans="1:11" x14ac:dyDescent="0.3">
      <c r="A29" s="42">
        <v>44770</v>
      </c>
      <c r="B29" s="2" t="str">
        <f t="shared" si="0"/>
        <v>Thursday</v>
      </c>
      <c r="C29" s="2"/>
      <c r="D29" s="3"/>
      <c r="E29" s="3"/>
      <c r="F29" s="3"/>
      <c r="G29" s="8">
        <f t="shared" si="3"/>
        <v>0</v>
      </c>
      <c r="H29" s="29" t="str">
        <f t="shared" si="2"/>
        <v/>
      </c>
      <c r="I29" s="7"/>
      <c r="J29" s="7"/>
      <c r="K29" s="7"/>
    </row>
    <row r="30" spans="1:11" x14ac:dyDescent="0.3">
      <c r="A30" s="42">
        <v>44771</v>
      </c>
      <c r="B30" s="2" t="str">
        <f t="shared" si="0"/>
        <v>Friday</v>
      </c>
      <c r="C30" s="2"/>
      <c r="D30" s="3"/>
      <c r="E30" s="3"/>
      <c r="F30" s="3"/>
      <c r="G30" s="8">
        <f t="shared" si="3"/>
        <v>0</v>
      </c>
      <c r="H30" s="29" t="str">
        <f t="shared" si="2"/>
        <v/>
      </c>
      <c r="I30" s="7"/>
      <c r="J30" s="7"/>
      <c r="K30" s="7"/>
    </row>
    <row r="31" spans="1:11" x14ac:dyDescent="0.3">
      <c r="A31" s="42">
        <v>44772</v>
      </c>
      <c r="B31" s="2" t="str">
        <f t="shared" si="0"/>
        <v>Saturday</v>
      </c>
      <c r="C31" s="2"/>
      <c r="D31" s="3"/>
      <c r="E31" s="3"/>
      <c r="F31" s="3"/>
      <c r="G31" s="8">
        <f t="shared" si="3"/>
        <v>0</v>
      </c>
      <c r="H31" s="29" t="str">
        <f t="shared" si="2"/>
        <v/>
      </c>
      <c r="I31" s="7"/>
      <c r="J31" s="7"/>
      <c r="K31" s="7"/>
    </row>
    <row r="32" spans="1:11" ht="14.5" thickBot="1" x14ac:dyDescent="0.35">
      <c r="A32" s="42">
        <v>44773</v>
      </c>
      <c r="B32" s="2" t="str">
        <f t="shared" si="0"/>
        <v>Sunday</v>
      </c>
      <c r="C32" s="2"/>
      <c r="D32" s="31"/>
      <c r="E32" s="31"/>
      <c r="F32" s="31"/>
      <c r="G32" s="32">
        <f t="shared" si="3"/>
        <v>0</v>
      </c>
      <c r="H32" s="29" t="str">
        <f t="shared" si="2"/>
        <v/>
      </c>
      <c r="I32" s="7"/>
      <c r="J32" s="7"/>
      <c r="K32" s="7"/>
    </row>
    <row r="33" spans="1:11" x14ac:dyDescent="0.3">
      <c r="A33" s="7"/>
      <c r="B33" s="7"/>
      <c r="C33" s="7"/>
      <c r="D33" s="7"/>
      <c r="E33" s="7"/>
      <c r="F33" s="7"/>
      <c r="G33" s="7"/>
      <c r="H33" s="7"/>
      <c r="I33" s="7"/>
      <c r="J33" s="7"/>
      <c r="K33" s="7"/>
    </row>
    <row r="34" spans="1:11" ht="14.5" thickBot="1" x14ac:dyDescent="0.35">
      <c r="A34" s="23" t="s">
        <v>21</v>
      </c>
      <c r="B34" s="23"/>
      <c r="C34" s="23"/>
      <c r="D34" s="23"/>
      <c r="E34" s="23"/>
      <c r="F34" s="24">
        <f>SUM(F2:F32)</f>
        <v>0</v>
      </c>
      <c r="G34" s="24">
        <f>SUM(G2:G32)</f>
        <v>0</v>
      </c>
      <c r="H34" s="24"/>
      <c r="I34" s="7"/>
      <c r="J34" s="7"/>
      <c r="K34" s="7"/>
    </row>
    <row r="35" spans="1:11" ht="14.5" thickTop="1" x14ac:dyDescent="0.3">
      <c r="A35" s="7"/>
      <c r="B35" s="7"/>
      <c r="C35" s="7"/>
      <c r="D35" s="7"/>
      <c r="E35" s="7"/>
      <c r="F35" s="7"/>
      <c r="G35" s="7"/>
      <c r="H35" s="7"/>
      <c r="I35" s="7"/>
      <c r="J35" s="7"/>
      <c r="K35" s="7"/>
    </row>
    <row r="36" spans="1:11" x14ac:dyDescent="0.3">
      <c r="A36" s="7"/>
      <c r="B36" s="7"/>
      <c r="C36" s="7"/>
      <c r="D36" s="7"/>
      <c r="E36" s="7"/>
      <c r="F36" s="7"/>
      <c r="G36" s="7"/>
      <c r="H36" s="7"/>
      <c r="I36" s="7"/>
      <c r="J36" s="34"/>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row r="42" spans="1:11" x14ac:dyDescent="0.3">
      <c r="A42" s="7"/>
      <c r="B42" s="7"/>
      <c r="C42" s="7"/>
      <c r="D42" s="7"/>
      <c r="E42" s="7"/>
      <c r="F42" s="7"/>
      <c r="G42" s="7"/>
      <c r="H42" s="7"/>
      <c r="I42" s="7"/>
      <c r="J42" s="7"/>
      <c r="K42" s="7"/>
    </row>
  </sheetData>
  <sheetProtection algorithmName="SHA-512" hashValue="FT3+z0qwzKMOb7Uu+ov1hmkLPRGLyKUqVzlz659qxBH3CcaBourZkN1ENdsAt2PXbofhLN041xoZ/wWtRQbJog==" saltValue="e5ZWl43qDO05bhOf6Gt0CQ==" spinCount="100000" sheet="1"/>
  <protectedRanges>
    <protectedRange sqref="D32:F32" name="Bereich1_1"/>
    <protectedRange sqref="D31:F31" name="Bereich1_1_1"/>
    <protectedRange sqref="D24:F30" name="Bereich1_1_1_1"/>
    <protectedRange sqref="C2:F2 D3:F23 C3:C32" name="Bereich1_1_1_1_1"/>
  </protectedRanges>
  <mergeCells count="3">
    <mergeCell ref="J12:K14"/>
    <mergeCell ref="J16:K19"/>
    <mergeCell ref="J20:K23"/>
  </mergeCells>
  <conditionalFormatting sqref="B2:B32">
    <cfRule type="cellIs" dxfId="29" priority="4" operator="equal">
      <formula>"Saturday"</formula>
    </cfRule>
    <cfRule type="cellIs" dxfId="28" priority="5" operator="equal">
      <formula>"Sunday"</formula>
    </cfRule>
  </conditionalFormatting>
  <conditionalFormatting sqref="C2:C32">
    <cfRule type="containsText" dxfId="27" priority="1" operator="containsText" text="Urlaub">
      <formula>NOT(ISERROR(SEARCH("Urlaub",C2)))</formula>
    </cfRule>
    <cfRule type="containsText" dxfId="26" priority="2" operator="containsText" text="Feiertag">
      <formula>NOT(ISERROR(SEARCH("Feiertag",C2)))</formula>
    </cfRule>
    <cfRule type="containsText" dxfId="25" priority="3" operator="containsText" text="Krank">
      <formula>NOT(ISERROR(SEARCH("Krank",C2)))</formula>
    </cfRule>
  </conditionalFormatting>
  <dataValidations disablePrompts="1" count="1">
    <dataValidation type="list" showInputMessage="1" showErrorMessage="1" promptTitle="Bitte auswählen" sqref="C2:C32">
      <formula1>"Work Day,Vacation Day,Holiday,Sick Day,Free,-"</formula1>
    </dataValidation>
  </dataValidations>
  <pageMargins left="0.7" right="0.7" top="0.75" bottom="0.75" header="0.3" footer="0.3"/>
  <pageSetup paperSize="9" scale="80" orientation="landscape" r:id="rId1"/>
  <headerFooter>
    <oddHeader>&amp;C&amp;"-,Fett"&amp;14July 2022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42"/>
  <sheetViews>
    <sheetView view="pageLayout" zoomScaleNormal="60" workbookViewId="0">
      <selection activeCell="G33" sqref="G33"/>
    </sheetView>
  </sheetViews>
  <sheetFormatPr baseColWidth="10" defaultRowHeight="14" x14ac:dyDescent="0.3"/>
  <cols>
    <col min="1" max="1" width="10.83203125" customWidth="1"/>
    <col min="2" max="2" width="13.5" bestFit="1" customWidth="1"/>
    <col min="3" max="3" width="18.5" bestFit="1" customWidth="1"/>
    <col min="4" max="4" width="17" customWidth="1"/>
    <col min="5" max="5" width="16.75" customWidth="1"/>
    <col min="6" max="6" width="16.58203125" customWidth="1"/>
    <col min="7" max="7" width="14.58203125" customWidth="1"/>
    <col min="8" max="8" width="12.58203125" customWidth="1"/>
    <col min="9" max="9" width="3.58203125" customWidth="1"/>
    <col min="10" max="10" width="17.08203125" customWidth="1"/>
    <col min="11" max="11" width="8.58203125" customWidth="1"/>
  </cols>
  <sheetData>
    <row r="1" spans="1:11" ht="42.5" thickBot="1" x14ac:dyDescent="0.35">
      <c r="A1" s="25" t="s">
        <v>26</v>
      </c>
      <c r="B1" s="26" t="s">
        <v>27</v>
      </c>
      <c r="C1" s="27" t="s">
        <v>28</v>
      </c>
      <c r="D1" s="27" t="s">
        <v>29</v>
      </c>
      <c r="E1" s="27" t="s">
        <v>30</v>
      </c>
      <c r="F1" s="27" t="s">
        <v>31</v>
      </c>
      <c r="G1" s="27" t="s">
        <v>32</v>
      </c>
      <c r="H1" s="28" t="s">
        <v>33</v>
      </c>
      <c r="I1" s="7"/>
      <c r="J1" s="7"/>
      <c r="K1" s="7"/>
    </row>
    <row r="2" spans="1:11" x14ac:dyDescent="0.3">
      <c r="A2" s="42">
        <v>44774</v>
      </c>
      <c r="B2" s="2" t="str">
        <f>TEXT(A2,"[$-409]TTTT")</f>
        <v>Monday</v>
      </c>
      <c r="C2" s="2"/>
      <c r="D2" s="3"/>
      <c r="E2" s="3"/>
      <c r="F2" s="3"/>
      <c r="G2" s="8">
        <f>E2-F2-D2</f>
        <v>0</v>
      </c>
      <c r="H2" s="29" t="str">
        <f>IF(AND(G2&gt;TIME(0,0,0),G2&lt;=TIME(4,0,0)),"half",IF(G2&gt;TIME(4,0,0),"whole",""))</f>
        <v/>
      </c>
      <c r="I2" s="7"/>
      <c r="J2" s="7"/>
      <c r="K2" s="7"/>
    </row>
    <row r="3" spans="1:11" x14ac:dyDescent="0.3">
      <c r="A3" s="42">
        <v>44775</v>
      </c>
      <c r="B3" s="2" t="str">
        <f t="shared" ref="B3:B32" si="0">TEXT(A3,"[$-409]TTTT")</f>
        <v>Tuesday</v>
      </c>
      <c r="C3" s="2"/>
      <c r="D3" s="3"/>
      <c r="E3" s="3"/>
      <c r="F3" s="3"/>
      <c r="G3" s="8">
        <f t="shared" ref="G3:G23" si="1">E3-F3-D3</f>
        <v>0</v>
      </c>
      <c r="H3" s="29" t="str">
        <f t="shared" ref="H3:H32" si="2">IF(AND(G3&gt;TIME(0,0,0),G3&lt;=TIME(4,0,0)),"half",IF(G3&gt;TIME(4,0,0),"whole",""))</f>
        <v/>
      </c>
      <c r="I3" s="7"/>
      <c r="J3" s="4" t="s">
        <v>12</v>
      </c>
      <c r="K3" s="5">
        <f>COUNTIF($C2:$C32,"*Krank*")</f>
        <v>0</v>
      </c>
    </row>
    <row r="4" spans="1:11" x14ac:dyDescent="0.3">
      <c r="A4" s="42">
        <v>44776</v>
      </c>
      <c r="B4" s="2" t="str">
        <f t="shared" si="0"/>
        <v>Wednesday</v>
      </c>
      <c r="C4" s="2"/>
      <c r="D4" s="3"/>
      <c r="E4" s="3"/>
      <c r="F4" s="3"/>
      <c r="G4" s="8">
        <f t="shared" si="1"/>
        <v>0</v>
      </c>
      <c r="H4" s="29" t="str">
        <f t="shared" si="2"/>
        <v/>
      </c>
      <c r="I4" s="7"/>
      <c r="J4" s="6"/>
      <c r="K4" s="7"/>
    </row>
    <row r="5" spans="1:11" x14ac:dyDescent="0.3">
      <c r="A5" s="42">
        <v>44777</v>
      </c>
      <c r="B5" s="2" t="str">
        <f t="shared" si="0"/>
        <v>Thursday</v>
      </c>
      <c r="C5" s="2"/>
      <c r="D5" s="3"/>
      <c r="E5" s="3"/>
      <c r="F5" s="3"/>
      <c r="G5" s="8">
        <f t="shared" si="1"/>
        <v>0</v>
      </c>
      <c r="H5" s="29" t="str">
        <f t="shared" si="2"/>
        <v/>
      </c>
      <c r="I5" s="7"/>
      <c r="J5" s="4" t="s">
        <v>13</v>
      </c>
      <c r="K5" s="5">
        <f>COUNTIF($C2:$C31,"Urlaub")</f>
        <v>0</v>
      </c>
    </row>
    <row r="6" spans="1:11" x14ac:dyDescent="0.3">
      <c r="A6" s="42">
        <v>44778</v>
      </c>
      <c r="B6" s="2" t="str">
        <f t="shared" si="0"/>
        <v>Friday</v>
      </c>
      <c r="C6" s="2"/>
      <c r="D6" s="3"/>
      <c r="E6" s="3"/>
      <c r="F6" s="3"/>
      <c r="G6" s="8">
        <f t="shared" si="1"/>
        <v>0</v>
      </c>
      <c r="H6" s="29" t="str">
        <f t="shared" si="2"/>
        <v/>
      </c>
      <c r="I6" s="7"/>
      <c r="J6" s="6"/>
      <c r="K6" s="7"/>
    </row>
    <row r="7" spans="1:11" x14ac:dyDescent="0.3">
      <c r="A7" s="42">
        <v>44779</v>
      </c>
      <c r="B7" s="2" t="str">
        <f t="shared" si="0"/>
        <v>Saturday</v>
      </c>
      <c r="C7" s="2"/>
      <c r="D7" s="3"/>
      <c r="E7" s="3"/>
      <c r="F7" s="3"/>
      <c r="G7" s="8">
        <f t="shared" si="1"/>
        <v>0</v>
      </c>
      <c r="H7" s="29" t="str">
        <f t="shared" si="2"/>
        <v/>
      </c>
      <c r="I7" s="7"/>
      <c r="J7" s="4" t="s">
        <v>34</v>
      </c>
      <c r="K7" s="1">
        <f>COUNTIF(H2:H32,"half")</f>
        <v>0</v>
      </c>
    </row>
    <row r="8" spans="1:11" x14ac:dyDescent="0.3">
      <c r="A8" s="42">
        <v>44780</v>
      </c>
      <c r="B8" s="2" t="str">
        <f t="shared" si="0"/>
        <v>Sunday</v>
      </c>
      <c r="C8" s="2"/>
      <c r="D8" s="3"/>
      <c r="E8" s="3"/>
      <c r="F8" s="3"/>
      <c r="G8" s="8">
        <f t="shared" si="1"/>
        <v>0</v>
      </c>
      <c r="H8" s="29" t="str">
        <f t="shared" si="2"/>
        <v/>
      </c>
      <c r="I8" s="7"/>
    </row>
    <row r="9" spans="1:11" x14ac:dyDescent="0.3">
      <c r="A9" s="42">
        <v>44781</v>
      </c>
      <c r="B9" s="2" t="str">
        <f t="shared" si="0"/>
        <v>Monday</v>
      </c>
      <c r="C9" s="2"/>
      <c r="D9" s="3"/>
      <c r="E9" s="3"/>
      <c r="F9" s="3"/>
      <c r="G9" s="8">
        <f t="shared" si="1"/>
        <v>0</v>
      </c>
      <c r="H9" s="29" t="str">
        <f t="shared" si="2"/>
        <v/>
      </c>
      <c r="I9" s="7"/>
      <c r="J9" s="4" t="s">
        <v>35</v>
      </c>
      <c r="K9" s="1">
        <f>COUNTIF(H2:H32,"whole")</f>
        <v>0</v>
      </c>
    </row>
    <row r="10" spans="1:11" x14ac:dyDescent="0.3">
      <c r="A10" s="42">
        <v>44782</v>
      </c>
      <c r="B10" s="2" t="str">
        <f t="shared" si="0"/>
        <v>Tuesday</v>
      </c>
      <c r="C10" s="2"/>
      <c r="D10" s="3"/>
      <c r="E10" s="3"/>
      <c r="F10" s="3"/>
      <c r="G10" s="8">
        <f t="shared" si="1"/>
        <v>0</v>
      </c>
      <c r="H10" s="29" t="str">
        <f t="shared" si="2"/>
        <v/>
      </c>
      <c r="I10" s="7"/>
      <c r="J10" s="7"/>
      <c r="K10" s="7"/>
    </row>
    <row r="11" spans="1:11" ht="14.5" thickBot="1" x14ac:dyDescent="0.35">
      <c r="A11" s="42">
        <v>44783</v>
      </c>
      <c r="B11" s="2" t="str">
        <f t="shared" si="0"/>
        <v>Wednesday</v>
      </c>
      <c r="C11" s="2"/>
      <c r="D11" s="3"/>
      <c r="E11" s="3"/>
      <c r="F11" s="3"/>
      <c r="G11" s="8">
        <f t="shared" si="1"/>
        <v>0</v>
      </c>
      <c r="H11" s="29" t="str">
        <f t="shared" si="2"/>
        <v/>
      </c>
      <c r="I11" s="7"/>
      <c r="J11" s="7"/>
      <c r="K11" s="7"/>
    </row>
    <row r="12" spans="1:11" ht="14" customHeight="1" x14ac:dyDescent="0.3">
      <c r="A12" s="42">
        <v>44784</v>
      </c>
      <c r="B12" s="2" t="str">
        <f t="shared" si="0"/>
        <v>Thursday</v>
      </c>
      <c r="C12" s="2"/>
      <c r="D12" s="3"/>
      <c r="E12" s="3"/>
      <c r="F12" s="3"/>
      <c r="G12" s="8">
        <f t="shared" si="1"/>
        <v>0</v>
      </c>
      <c r="H12" s="29" t="str">
        <f t="shared" si="2"/>
        <v/>
      </c>
      <c r="I12" s="7"/>
      <c r="J12" s="58" t="s">
        <v>36</v>
      </c>
      <c r="K12" s="59"/>
    </row>
    <row r="13" spans="1:11" ht="14" customHeight="1" x14ac:dyDescent="0.3">
      <c r="A13" s="42">
        <v>44785</v>
      </c>
      <c r="B13" s="2" t="str">
        <f t="shared" si="0"/>
        <v>Friday</v>
      </c>
      <c r="C13" s="2"/>
      <c r="D13" s="3"/>
      <c r="E13" s="3"/>
      <c r="F13" s="3"/>
      <c r="G13" s="8">
        <f t="shared" si="1"/>
        <v>0</v>
      </c>
      <c r="H13" s="29" t="str">
        <f t="shared" si="2"/>
        <v/>
      </c>
      <c r="I13" s="7"/>
      <c r="J13" s="60"/>
      <c r="K13" s="61"/>
    </row>
    <row r="14" spans="1:11" x14ac:dyDescent="0.3">
      <c r="A14" s="42">
        <v>44786</v>
      </c>
      <c r="B14" s="2" t="str">
        <f t="shared" si="0"/>
        <v>Saturday</v>
      </c>
      <c r="C14" s="2"/>
      <c r="D14" s="3"/>
      <c r="E14" s="3"/>
      <c r="F14" s="3"/>
      <c r="G14" s="8">
        <f t="shared" si="1"/>
        <v>0</v>
      </c>
      <c r="H14" s="29" t="str">
        <f t="shared" si="2"/>
        <v/>
      </c>
      <c r="I14" s="7"/>
      <c r="J14" s="60"/>
      <c r="K14" s="61"/>
    </row>
    <row r="15" spans="1:11" x14ac:dyDescent="0.3">
      <c r="A15" s="42">
        <v>44787</v>
      </c>
      <c r="B15" s="2" t="str">
        <f t="shared" si="0"/>
        <v>Sunday</v>
      </c>
      <c r="C15" s="2"/>
      <c r="D15" s="3"/>
      <c r="E15" s="3"/>
      <c r="F15" s="3"/>
      <c r="G15" s="8">
        <f t="shared" si="1"/>
        <v>0</v>
      </c>
      <c r="H15" s="29" t="str">
        <f t="shared" si="2"/>
        <v/>
      </c>
      <c r="I15" s="7"/>
      <c r="J15" s="44"/>
      <c r="K15" s="45"/>
    </row>
    <row r="16" spans="1:11" x14ac:dyDescent="0.3">
      <c r="A16" s="42">
        <v>44788</v>
      </c>
      <c r="B16" s="2" t="str">
        <f t="shared" si="0"/>
        <v>Monday</v>
      </c>
      <c r="C16" s="2"/>
      <c r="D16" s="3"/>
      <c r="E16" s="3"/>
      <c r="F16" s="3"/>
      <c r="G16" s="8">
        <f t="shared" si="1"/>
        <v>0</v>
      </c>
      <c r="H16" s="29" t="str">
        <f t="shared" si="2"/>
        <v/>
      </c>
      <c r="I16" s="7"/>
      <c r="J16" s="54" t="s">
        <v>37</v>
      </c>
      <c r="K16" s="55"/>
    </row>
    <row r="17" spans="1:11" ht="14" customHeight="1" x14ac:dyDescent="0.3">
      <c r="A17" s="42">
        <v>44789</v>
      </c>
      <c r="B17" s="2" t="str">
        <f t="shared" si="0"/>
        <v>Tuesday</v>
      </c>
      <c r="C17" s="2"/>
      <c r="D17" s="3"/>
      <c r="E17" s="3"/>
      <c r="F17" s="3"/>
      <c r="G17" s="8">
        <f t="shared" si="1"/>
        <v>0</v>
      </c>
      <c r="H17" s="29" t="str">
        <f t="shared" si="2"/>
        <v/>
      </c>
      <c r="I17" s="7"/>
      <c r="J17" s="54"/>
      <c r="K17" s="55"/>
    </row>
    <row r="18" spans="1:11" x14ac:dyDescent="0.3">
      <c r="A18" s="42">
        <v>44790</v>
      </c>
      <c r="B18" s="2" t="str">
        <f t="shared" si="0"/>
        <v>Wednesday</v>
      </c>
      <c r="C18" s="2"/>
      <c r="D18" s="3"/>
      <c r="E18" s="3"/>
      <c r="F18" s="3"/>
      <c r="G18" s="8">
        <f t="shared" si="1"/>
        <v>0</v>
      </c>
      <c r="H18" s="29" t="str">
        <f t="shared" si="2"/>
        <v/>
      </c>
      <c r="I18" s="7"/>
      <c r="J18" s="54"/>
      <c r="K18" s="55"/>
    </row>
    <row r="19" spans="1:11" x14ac:dyDescent="0.3">
      <c r="A19" s="42">
        <v>44791</v>
      </c>
      <c r="B19" s="2" t="str">
        <f t="shared" si="0"/>
        <v>Thursday</v>
      </c>
      <c r="C19" s="2"/>
      <c r="D19" s="3"/>
      <c r="E19" s="3"/>
      <c r="F19" s="3"/>
      <c r="G19" s="8">
        <f t="shared" si="1"/>
        <v>0</v>
      </c>
      <c r="H19" s="29" t="str">
        <f t="shared" si="2"/>
        <v/>
      </c>
      <c r="I19" s="7"/>
      <c r="J19" s="54"/>
      <c r="K19" s="55"/>
    </row>
    <row r="20" spans="1:11" x14ac:dyDescent="0.3">
      <c r="A20" s="42">
        <v>44792</v>
      </c>
      <c r="B20" s="2" t="str">
        <f t="shared" si="0"/>
        <v>Friday</v>
      </c>
      <c r="C20" s="2"/>
      <c r="D20" s="3"/>
      <c r="E20" s="3"/>
      <c r="F20" s="3"/>
      <c r="G20" s="8">
        <f t="shared" si="1"/>
        <v>0</v>
      </c>
      <c r="H20" s="29" t="str">
        <f t="shared" si="2"/>
        <v/>
      </c>
      <c r="I20" s="7"/>
      <c r="J20" s="54" t="s">
        <v>38</v>
      </c>
      <c r="K20" s="55"/>
    </row>
    <row r="21" spans="1:11" x14ac:dyDescent="0.3">
      <c r="A21" s="42">
        <v>44793</v>
      </c>
      <c r="B21" s="2" t="str">
        <f t="shared" si="0"/>
        <v>Saturday</v>
      </c>
      <c r="C21" s="2"/>
      <c r="D21" s="3"/>
      <c r="E21" s="3"/>
      <c r="F21" s="3"/>
      <c r="G21" s="8">
        <f t="shared" si="1"/>
        <v>0</v>
      </c>
      <c r="H21" s="29" t="str">
        <f t="shared" si="2"/>
        <v/>
      </c>
      <c r="I21" s="7"/>
      <c r="J21" s="54"/>
      <c r="K21" s="55"/>
    </row>
    <row r="22" spans="1:11" x14ac:dyDescent="0.3">
      <c r="A22" s="42">
        <v>44794</v>
      </c>
      <c r="B22" s="2" t="str">
        <f t="shared" si="0"/>
        <v>Sunday</v>
      </c>
      <c r="C22" s="2"/>
      <c r="D22" s="3"/>
      <c r="E22" s="3"/>
      <c r="F22" s="3"/>
      <c r="G22" s="8">
        <f t="shared" si="1"/>
        <v>0</v>
      </c>
      <c r="H22" s="29" t="str">
        <f t="shared" si="2"/>
        <v/>
      </c>
      <c r="I22" s="7"/>
      <c r="J22" s="54"/>
      <c r="K22" s="55"/>
    </row>
    <row r="23" spans="1:11" ht="14.5" thickBot="1" x14ac:dyDescent="0.35">
      <c r="A23" s="42">
        <v>44795</v>
      </c>
      <c r="B23" s="2" t="str">
        <f t="shared" si="0"/>
        <v>Monday</v>
      </c>
      <c r="C23" s="2"/>
      <c r="D23" s="3"/>
      <c r="E23" s="3"/>
      <c r="F23" s="3"/>
      <c r="G23" s="8">
        <f t="shared" si="1"/>
        <v>0</v>
      </c>
      <c r="H23" s="29" t="str">
        <f t="shared" si="2"/>
        <v/>
      </c>
      <c r="I23" s="7"/>
      <c r="J23" s="56"/>
      <c r="K23" s="57"/>
    </row>
    <row r="24" spans="1:11" x14ac:dyDescent="0.3">
      <c r="A24" s="42">
        <v>44796</v>
      </c>
      <c r="B24" s="2" t="str">
        <f t="shared" si="0"/>
        <v>Tuesday</v>
      </c>
      <c r="C24" s="2"/>
      <c r="D24" s="3"/>
      <c r="E24" s="3"/>
      <c r="F24" s="3"/>
      <c r="G24" s="8">
        <f>E24-F24-D24</f>
        <v>0</v>
      </c>
      <c r="H24" s="29" t="str">
        <f t="shared" si="2"/>
        <v/>
      </c>
      <c r="I24" s="7"/>
      <c r="J24" s="7"/>
      <c r="K24" s="7"/>
    </row>
    <row r="25" spans="1:11" x14ac:dyDescent="0.3">
      <c r="A25" s="42">
        <v>44797</v>
      </c>
      <c r="B25" s="2" t="str">
        <f t="shared" si="0"/>
        <v>Wednesday</v>
      </c>
      <c r="C25" s="2"/>
      <c r="D25" s="3"/>
      <c r="E25" s="3"/>
      <c r="F25" s="3"/>
      <c r="G25" s="8">
        <f t="shared" ref="G25:G32" si="3">E25-F25-D25</f>
        <v>0</v>
      </c>
      <c r="H25" s="29" t="str">
        <f t="shared" si="2"/>
        <v/>
      </c>
      <c r="I25" s="7"/>
      <c r="J25" s="7"/>
      <c r="K25" s="7"/>
    </row>
    <row r="26" spans="1:11" x14ac:dyDescent="0.3">
      <c r="A26" s="42">
        <v>44798</v>
      </c>
      <c r="B26" s="2" t="str">
        <f t="shared" si="0"/>
        <v>Thursday</v>
      </c>
      <c r="C26" s="2"/>
      <c r="D26" s="3"/>
      <c r="E26" s="3"/>
      <c r="F26" s="3"/>
      <c r="G26" s="8">
        <f t="shared" si="3"/>
        <v>0</v>
      </c>
      <c r="H26" s="29" t="str">
        <f t="shared" si="2"/>
        <v/>
      </c>
      <c r="I26" s="7"/>
      <c r="J26" s="7"/>
      <c r="K26" s="7"/>
    </row>
    <row r="27" spans="1:11" x14ac:dyDescent="0.3">
      <c r="A27" s="42">
        <v>44799</v>
      </c>
      <c r="B27" s="2" t="str">
        <f t="shared" si="0"/>
        <v>Friday</v>
      </c>
      <c r="C27" s="2"/>
      <c r="D27" s="3"/>
      <c r="E27" s="3"/>
      <c r="F27" s="3"/>
      <c r="G27" s="8">
        <f t="shared" si="3"/>
        <v>0</v>
      </c>
      <c r="H27" s="29" t="str">
        <f t="shared" si="2"/>
        <v/>
      </c>
      <c r="I27" s="7"/>
      <c r="J27" s="7"/>
      <c r="K27" s="7"/>
    </row>
    <row r="28" spans="1:11" x14ac:dyDescent="0.3">
      <c r="A28" s="42">
        <v>44800</v>
      </c>
      <c r="B28" s="2" t="str">
        <f t="shared" si="0"/>
        <v>Saturday</v>
      </c>
      <c r="C28" s="2"/>
      <c r="D28" s="3"/>
      <c r="E28" s="3"/>
      <c r="F28" s="3"/>
      <c r="G28" s="8">
        <f t="shared" si="3"/>
        <v>0</v>
      </c>
      <c r="H28" s="29" t="str">
        <f t="shared" si="2"/>
        <v/>
      </c>
      <c r="I28" s="7"/>
      <c r="J28" s="7"/>
      <c r="K28" s="7"/>
    </row>
    <row r="29" spans="1:11" x14ac:dyDescent="0.3">
      <c r="A29" s="42">
        <v>44801</v>
      </c>
      <c r="B29" s="2" t="str">
        <f t="shared" si="0"/>
        <v>Sunday</v>
      </c>
      <c r="C29" s="2"/>
      <c r="D29" s="3"/>
      <c r="E29" s="3"/>
      <c r="F29" s="3"/>
      <c r="G29" s="8">
        <f t="shared" si="3"/>
        <v>0</v>
      </c>
      <c r="H29" s="29" t="str">
        <f t="shared" si="2"/>
        <v/>
      </c>
      <c r="I29" s="7"/>
      <c r="J29" s="7"/>
      <c r="K29" s="7"/>
    </row>
    <row r="30" spans="1:11" x14ac:dyDescent="0.3">
      <c r="A30" s="42">
        <v>44802</v>
      </c>
      <c r="B30" s="2" t="str">
        <f t="shared" si="0"/>
        <v>Monday</v>
      </c>
      <c r="C30" s="2"/>
      <c r="D30" s="3"/>
      <c r="E30" s="3"/>
      <c r="F30" s="3"/>
      <c r="G30" s="8">
        <f t="shared" si="3"/>
        <v>0</v>
      </c>
      <c r="H30" s="29" t="str">
        <f t="shared" si="2"/>
        <v/>
      </c>
      <c r="I30" s="7"/>
      <c r="J30" s="7"/>
      <c r="K30" s="7"/>
    </row>
    <row r="31" spans="1:11" x14ac:dyDescent="0.3">
      <c r="A31" s="42">
        <v>44803</v>
      </c>
      <c r="B31" s="2" t="str">
        <f t="shared" si="0"/>
        <v>Tuesday</v>
      </c>
      <c r="C31" s="2"/>
      <c r="D31" s="3"/>
      <c r="E31" s="3"/>
      <c r="F31" s="3"/>
      <c r="G31" s="8">
        <f t="shared" si="3"/>
        <v>0</v>
      </c>
      <c r="H31" s="29" t="str">
        <f t="shared" si="2"/>
        <v/>
      </c>
      <c r="I31" s="7"/>
      <c r="J31" s="7"/>
      <c r="K31" s="7"/>
    </row>
    <row r="32" spans="1:11" ht="14.5" thickBot="1" x14ac:dyDescent="0.35">
      <c r="A32" s="42">
        <v>44804</v>
      </c>
      <c r="B32" s="2" t="str">
        <f t="shared" si="0"/>
        <v>Wednesday</v>
      </c>
      <c r="C32" s="2"/>
      <c r="D32" s="31"/>
      <c r="E32" s="31"/>
      <c r="F32" s="31"/>
      <c r="G32" s="32">
        <f t="shared" si="3"/>
        <v>0</v>
      </c>
      <c r="H32" s="29" t="str">
        <f t="shared" si="2"/>
        <v/>
      </c>
      <c r="I32" s="7"/>
      <c r="J32" s="7"/>
      <c r="K32" s="7"/>
    </row>
    <row r="33" spans="1:11" x14ac:dyDescent="0.3">
      <c r="A33" s="7"/>
      <c r="B33" s="7"/>
      <c r="C33" s="7"/>
      <c r="D33" s="7"/>
      <c r="E33" s="7"/>
      <c r="F33" s="7"/>
      <c r="G33" s="7"/>
      <c r="H33" s="7"/>
      <c r="I33" s="7"/>
      <c r="J33" s="7"/>
      <c r="K33" s="7"/>
    </row>
    <row r="34" spans="1:11" ht="14.5" thickBot="1" x14ac:dyDescent="0.35">
      <c r="A34" s="23" t="s">
        <v>21</v>
      </c>
      <c r="B34" s="23"/>
      <c r="C34" s="23"/>
      <c r="D34" s="23"/>
      <c r="E34" s="23"/>
      <c r="F34" s="24">
        <f>SUM(F2:F32)</f>
        <v>0</v>
      </c>
      <c r="G34" s="24">
        <f>SUM(G2:G32)</f>
        <v>0</v>
      </c>
      <c r="H34" s="24"/>
      <c r="I34" s="7"/>
      <c r="J34" s="7"/>
      <c r="K34" s="7"/>
    </row>
    <row r="35" spans="1:11" ht="14.5" thickTop="1" x14ac:dyDescent="0.3">
      <c r="A35" s="7"/>
      <c r="B35" s="7"/>
      <c r="C35" s="7"/>
      <c r="D35" s="7"/>
      <c r="E35" s="7"/>
      <c r="F35" s="7"/>
      <c r="G35" s="7"/>
      <c r="H35" s="7"/>
      <c r="I35" s="7"/>
      <c r="J35" s="7"/>
      <c r="K35" s="7"/>
    </row>
    <row r="36" spans="1:11" x14ac:dyDescent="0.3">
      <c r="A36" s="7"/>
      <c r="B36" s="7"/>
      <c r="C36" s="7"/>
      <c r="D36" s="7"/>
      <c r="E36" s="7"/>
      <c r="F36" s="7"/>
      <c r="G36" s="7"/>
      <c r="H36" s="7"/>
      <c r="I36" s="7"/>
      <c r="J36" s="34"/>
      <c r="K36" s="7"/>
    </row>
    <row r="37" spans="1:11" x14ac:dyDescent="0.3">
      <c r="A37" s="7"/>
      <c r="B37" s="7"/>
      <c r="C37" s="7"/>
      <c r="D37" s="7"/>
      <c r="E37" s="7"/>
      <c r="F37" s="7"/>
      <c r="G37" s="7"/>
      <c r="H37" s="7"/>
      <c r="I37" s="7"/>
      <c r="J37" s="7"/>
      <c r="K37" s="7"/>
    </row>
    <row r="38" spans="1:11" x14ac:dyDescent="0.3">
      <c r="A38" s="7"/>
      <c r="B38" s="7"/>
      <c r="C38" s="7"/>
      <c r="D38" s="7"/>
      <c r="E38" s="7"/>
      <c r="F38" s="7"/>
      <c r="G38" s="7"/>
      <c r="H38" s="7"/>
      <c r="I38" s="7"/>
      <c r="J38" s="7"/>
      <c r="K38" s="7"/>
    </row>
    <row r="39" spans="1:11" x14ac:dyDescent="0.3">
      <c r="A39" s="7"/>
      <c r="B39" s="7"/>
      <c r="C39" s="7"/>
      <c r="D39" s="7"/>
      <c r="E39" s="7"/>
      <c r="F39" s="7"/>
      <c r="G39" s="7"/>
      <c r="H39" s="7"/>
      <c r="I39" s="7"/>
      <c r="J39" s="7"/>
      <c r="K39" s="7"/>
    </row>
    <row r="40" spans="1:11" x14ac:dyDescent="0.3">
      <c r="A40" s="7"/>
      <c r="B40" s="7"/>
      <c r="C40" s="7"/>
      <c r="D40" s="7"/>
      <c r="E40" s="7"/>
      <c r="F40" s="7"/>
      <c r="G40" s="7"/>
      <c r="H40" s="7"/>
      <c r="I40" s="7"/>
      <c r="J40" s="7"/>
      <c r="K40" s="7"/>
    </row>
    <row r="41" spans="1:11" x14ac:dyDescent="0.3">
      <c r="A41" s="7"/>
      <c r="B41" s="7"/>
      <c r="C41" s="7"/>
      <c r="D41" s="7"/>
      <c r="E41" s="7"/>
      <c r="F41" s="7"/>
      <c r="G41" s="7"/>
      <c r="H41" s="7"/>
      <c r="I41" s="7"/>
      <c r="J41" s="7"/>
      <c r="K41" s="7"/>
    </row>
    <row r="42" spans="1:11" x14ac:dyDescent="0.3">
      <c r="A42" s="7"/>
      <c r="B42" s="7"/>
      <c r="C42" s="7"/>
      <c r="D42" s="7"/>
      <c r="E42" s="7"/>
      <c r="F42" s="7"/>
      <c r="G42" s="7"/>
      <c r="H42" s="7"/>
      <c r="I42" s="7"/>
      <c r="J42" s="7"/>
      <c r="K42" s="7"/>
    </row>
  </sheetData>
  <sheetProtection algorithmName="SHA-512" hashValue="s0u9Q6h8eRlPh4SkYSU2B4CZD/FInXUUjOm3UqehrTdZ+GYtZB34+G32UHvXOetGju5uY2DtM9qYkmxQC78GSA==" saltValue="DTZJ8/dYaR70yDANqp+jGQ==" spinCount="100000" sheet="1"/>
  <protectedRanges>
    <protectedRange sqref="D32:F32" name="Bereich1_1"/>
    <protectedRange sqref="D31:F31" name="Bereich1_1_1"/>
    <protectedRange sqref="D24:F30" name="Bereich1_1_1_1"/>
    <protectedRange sqref="C2:F2 D3:F23 C3:C32" name="Bereich1_1_1_1_1"/>
  </protectedRanges>
  <mergeCells count="3">
    <mergeCell ref="J12:K14"/>
    <mergeCell ref="J16:K19"/>
    <mergeCell ref="J20:K23"/>
  </mergeCells>
  <conditionalFormatting sqref="B2:B32">
    <cfRule type="cellIs" dxfId="24" priority="4" operator="equal">
      <formula>"Saturday"</formula>
    </cfRule>
    <cfRule type="cellIs" dxfId="23" priority="5" operator="equal">
      <formula>"Sunday"</formula>
    </cfRule>
  </conditionalFormatting>
  <conditionalFormatting sqref="C2:C32">
    <cfRule type="containsText" dxfId="22" priority="1" operator="containsText" text="Urlaub">
      <formula>NOT(ISERROR(SEARCH("Urlaub",C2)))</formula>
    </cfRule>
    <cfRule type="containsText" dxfId="21" priority="2" operator="containsText" text="Feiertag">
      <formula>NOT(ISERROR(SEARCH("Feiertag",C2)))</formula>
    </cfRule>
    <cfRule type="containsText" dxfId="20" priority="3" operator="containsText" text="Krank">
      <formula>NOT(ISERROR(SEARCH("Krank",C2)))</formula>
    </cfRule>
  </conditionalFormatting>
  <dataValidations disablePrompts="1" count="1">
    <dataValidation type="list" showInputMessage="1" showErrorMessage="1" promptTitle="Bitte auswählen" sqref="C2:C32">
      <formula1>"Work Day,Vacation Day,Holiday,Sick Day,Free,-"</formula1>
    </dataValidation>
  </dataValidations>
  <pageMargins left="0.7" right="0.7" top="0.75" bottom="0.75" header="0.3" footer="0.3"/>
  <pageSetup paperSize="9" scale="80" orientation="landscape" r:id="rId1"/>
  <headerFooter>
    <oddHeader>&amp;C&amp;"-,Fett"&amp;14August 2022</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Overview</vt:lpstr>
      <vt:lpstr>January</vt:lpstr>
      <vt:lpstr>February</vt:lpstr>
      <vt:lpstr>March</vt:lpstr>
      <vt:lpstr>April</vt:lpstr>
      <vt:lpstr>May</vt:lpstr>
      <vt:lpstr>June</vt:lpstr>
      <vt:lpstr>July</vt:lpstr>
      <vt:lpstr>August</vt:lpstr>
      <vt:lpstr>September</vt:lpstr>
      <vt:lpstr>October</vt:lpstr>
      <vt:lpstr>November</vt:lpstr>
      <vt:lpstr>December</vt:lpstr>
      <vt:lpstr>April!Druckbereich</vt:lpstr>
      <vt:lpstr>August!Druckbereich</vt:lpstr>
      <vt:lpstr>December!Druckbereich</vt:lpstr>
      <vt:lpstr>February!Druckbereich</vt:lpstr>
      <vt:lpstr>January!Druckbereich</vt:lpstr>
      <vt:lpstr>July!Druckbereich</vt:lpstr>
      <vt:lpstr>June!Druckbereich</vt:lpstr>
      <vt:lpstr>March!Druckbereich</vt:lpstr>
      <vt:lpstr>May!Druckbereich</vt:lpstr>
      <vt:lpstr>November!Druckbereich</vt:lpstr>
      <vt:lpstr>October!Druckbereich</vt:lpstr>
      <vt:lpstr>September!Druckbereich</vt:lpstr>
    </vt:vector>
  </TitlesOfParts>
  <Company>CIT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Dagny Ohlsen (lohlsen)</dc:creator>
  <cp:lastModifiedBy>Lis Dagny Ohlsen (lohlsen)</cp:lastModifiedBy>
  <dcterms:created xsi:type="dcterms:W3CDTF">2022-08-16T13:08:16Z</dcterms:created>
  <dcterms:modified xsi:type="dcterms:W3CDTF">2022-08-19T10:08:01Z</dcterms:modified>
</cp:coreProperties>
</file>